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WP51\S22\Investments\Spreadsheets\"/>
    </mc:Choice>
  </mc:AlternateContent>
  <xr:revisionPtr revIDLastSave="0" documentId="13_ncr:1_{DB6CC109-C7AF-4FE2-B101-1986F8E560F1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Introduction" sheetId="1" r:id="rId1"/>
    <sheet name="Single Stage Growth Model" sheetId="32" r:id="rId2"/>
    <sheet name="Two Stage Growth  Model" sheetId="14" r:id="rId3"/>
    <sheet name="Three Stage Growth  Model" sheetId="15" r:id="rId4"/>
    <sheet name="DOL and DFL Example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32" l="1"/>
  <c r="B5" i="32"/>
  <c r="C5" i="32" s="1"/>
  <c r="A5" i="32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B4" i="32"/>
  <c r="B6" i="32" s="1"/>
  <c r="C6" i="32" s="1"/>
  <c r="B9" i="32" l="1"/>
  <c r="C9" i="32" s="1"/>
  <c r="B8" i="32"/>
  <c r="C8" i="32" s="1"/>
  <c r="B66" i="32"/>
  <c r="C66" i="32" s="1"/>
  <c r="B65" i="32"/>
  <c r="C65" i="32" s="1"/>
  <c r="B64" i="32"/>
  <c r="C64" i="32" s="1"/>
  <c r="B63" i="32"/>
  <c r="C63" i="32" s="1"/>
  <c r="B62" i="32"/>
  <c r="C62" i="32" s="1"/>
  <c r="B61" i="32"/>
  <c r="C61" i="32" s="1"/>
  <c r="B60" i="32"/>
  <c r="C60" i="32" s="1"/>
  <c r="B59" i="32"/>
  <c r="C59" i="32" s="1"/>
  <c r="B58" i="32"/>
  <c r="C58" i="32" s="1"/>
  <c r="B57" i="32"/>
  <c r="C57" i="32" s="1"/>
  <c r="B56" i="32"/>
  <c r="C56" i="32" s="1"/>
  <c r="B55" i="32"/>
  <c r="C55" i="32" s="1"/>
  <c r="B54" i="32"/>
  <c r="C54" i="32" s="1"/>
  <c r="B53" i="32"/>
  <c r="C53" i="32" s="1"/>
  <c r="B52" i="32"/>
  <c r="C52" i="32" s="1"/>
  <c r="B51" i="32"/>
  <c r="C51" i="32" s="1"/>
  <c r="B50" i="32"/>
  <c r="C50" i="32" s="1"/>
  <c r="B49" i="32"/>
  <c r="C49" i="32" s="1"/>
  <c r="B48" i="32"/>
  <c r="C48" i="32" s="1"/>
  <c r="B47" i="32"/>
  <c r="C47" i="32" s="1"/>
  <c r="B46" i="32"/>
  <c r="C46" i="32" s="1"/>
  <c r="B45" i="32"/>
  <c r="C45" i="32" s="1"/>
  <c r="B44" i="32"/>
  <c r="C44" i="32" s="1"/>
  <c r="B43" i="32"/>
  <c r="C43" i="32" s="1"/>
  <c r="B42" i="32"/>
  <c r="C42" i="32" s="1"/>
  <c r="B41" i="32"/>
  <c r="C41" i="32" s="1"/>
  <c r="B40" i="32"/>
  <c r="C40" i="32" s="1"/>
  <c r="B39" i="32"/>
  <c r="C39" i="32" s="1"/>
  <c r="B38" i="32"/>
  <c r="C38" i="32" s="1"/>
  <c r="B37" i="32"/>
  <c r="C37" i="32" s="1"/>
  <c r="B36" i="32"/>
  <c r="C36" i="32" s="1"/>
  <c r="B35" i="32"/>
  <c r="C35" i="32" s="1"/>
  <c r="B34" i="32"/>
  <c r="C34" i="32" s="1"/>
  <c r="B33" i="32"/>
  <c r="C33" i="32" s="1"/>
  <c r="B32" i="32"/>
  <c r="C32" i="32" s="1"/>
  <c r="B31" i="32"/>
  <c r="C31" i="32" s="1"/>
  <c r="B30" i="32"/>
  <c r="C30" i="32" s="1"/>
  <c r="B29" i="32"/>
  <c r="C29" i="32" s="1"/>
  <c r="B28" i="32"/>
  <c r="C28" i="32" s="1"/>
  <c r="B27" i="32"/>
  <c r="C27" i="32" s="1"/>
  <c r="B26" i="32"/>
  <c r="C26" i="32" s="1"/>
  <c r="B25" i="32"/>
  <c r="C25" i="32" s="1"/>
  <c r="B24" i="32"/>
  <c r="C24" i="32" s="1"/>
  <c r="B23" i="32"/>
  <c r="C23" i="32" s="1"/>
  <c r="B22" i="32"/>
  <c r="C22" i="32" s="1"/>
  <c r="B21" i="32"/>
  <c r="C21" i="32" s="1"/>
  <c r="B20" i="32"/>
  <c r="C20" i="32" s="1"/>
  <c r="B19" i="32"/>
  <c r="C19" i="32" s="1"/>
  <c r="B18" i="32"/>
  <c r="C18" i="32" s="1"/>
  <c r="B17" i="32"/>
  <c r="C17" i="32" s="1"/>
  <c r="B16" i="32"/>
  <c r="C16" i="32" s="1"/>
  <c r="B15" i="32"/>
  <c r="C15" i="32" s="1"/>
  <c r="B14" i="32"/>
  <c r="C14" i="32" s="1"/>
  <c r="B13" i="32"/>
  <c r="C13" i="32" s="1"/>
  <c r="B12" i="32"/>
  <c r="C12" i="32" s="1"/>
  <c r="B11" i="32"/>
  <c r="C11" i="32" s="1"/>
  <c r="B10" i="32"/>
  <c r="C10" i="32" s="1"/>
  <c r="C4" i="32"/>
  <c r="D4" i="32" s="1"/>
  <c r="D5" i="32" s="1"/>
  <c r="D6" i="32" s="1"/>
  <c r="B7" i="32"/>
  <c r="C7" i="32" s="1"/>
  <c r="D7" i="32" l="1"/>
  <c r="D8" i="32"/>
  <c r="D9" i="32" s="1"/>
  <c r="D10" i="32" s="1"/>
  <c r="D11" i="32" s="1"/>
  <c r="D12" i="32" s="1"/>
  <c r="D13" i="32" s="1"/>
  <c r="D14" i="32" s="1"/>
  <c r="D15" i="32" s="1"/>
  <c r="D16" i="32" s="1"/>
  <c r="D17" i="32" s="1"/>
  <c r="D18" i="32" s="1"/>
  <c r="D19" i="32" s="1"/>
  <c r="D20" i="32" s="1"/>
  <c r="D21" i="32" s="1"/>
  <c r="D22" i="32" s="1"/>
  <c r="D23" i="32" s="1"/>
  <c r="D24" i="32" s="1"/>
  <c r="D25" i="32" s="1"/>
  <c r="D26" i="32" s="1"/>
  <c r="D27" i="32" s="1"/>
  <c r="D28" i="32" s="1"/>
  <c r="D29" i="32" s="1"/>
  <c r="D30" i="32" s="1"/>
  <c r="D31" i="32" s="1"/>
  <c r="D32" i="32" s="1"/>
  <c r="D33" i="32" s="1"/>
  <c r="D34" i="32" s="1"/>
  <c r="D35" i="32" s="1"/>
  <c r="D36" i="32" s="1"/>
  <c r="D37" i="32" s="1"/>
  <c r="D38" i="32" s="1"/>
  <c r="D39" i="32" s="1"/>
  <c r="D40" i="32" s="1"/>
  <c r="D41" i="32" s="1"/>
  <c r="D42" i="32" s="1"/>
  <c r="D43" i="32" s="1"/>
  <c r="D44" i="32" s="1"/>
  <c r="D45" i="32" s="1"/>
  <c r="D46" i="32" s="1"/>
  <c r="D47" i="32" s="1"/>
  <c r="D48" i="32" s="1"/>
  <c r="D49" i="32" s="1"/>
  <c r="D50" i="32" s="1"/>
  <c r="D51" i="32" s="1"/>
  <c r="D52" i="32" s="1"/>
  <c r="D53" i="32" s="1"/>
  <c r="D54" i="32" s="1"/>
  <c r="D55" i="32" s="1"/>
  <c r="D56" i="32" s="1"/>
  <c r="D57" i="32" s="1"/>
  <c r="D58" i="32" s="1"/>
  <c r="D59" i="32" s="1"/>
  <c r="D60" i="32" s="1"/>
  <c r="D61" i="32" s="1"/>
  <c r="D62" i="32" s="1"/>
  <c r="D63" i="32" s="1"/>
  <c r="D64" i="32" s="1"/>
  <c r="D65" i="32" s="1"/>
  <c r="D66" i="32" s="1"/>
  <c r="E6" i="16" l="1"/>
  <c r="E8" i="16" s="1"/>
  <c r="E10" i="16" s="1"/>
  <c r="E12" i="16" s="1"/>
  <c r="C7" i="16"/>
  <c r="C8" i="16" s="1"/>
  <c r="D7" i="16"/>
  <c r="E7" i="16"/>
  <c r="D8" i="16"/>
  <c r="D10" i="16" s="1"/>
  <c r="D12" i="16" s="1"/>
  <c r="C9" i="16"/>
  <c r="E9" i="16"/>
  <c r="D9" i="16" s="1"/>
  <c r="C11" i="16"/>
  <c r="D11" i="16"/>
  <c r="E11" i="16"/>
  <c r="E13" i="16"/>
  <c r="E23" i="16"/>
  <c r="C24" i="16"/>
  <c r="E24" i="16"/>
  <c r="C16" i="16" s="1"/>
  <c r="C35" i="16"/>
  <c r="B15" i="15"/>
  <c r="E17" i="15" s="1"/>
  <c r="G15" i="15"/>
  <c r="H15" i="15" s="1"/>
  <c r="I15" i="15" s="1"/>
  <c r="I16" i="15" s="1"/>
  <c r="I17" i="15" s="1"/>
  <c r="I18" i="15" s="1"/>
  <c r="I19" i="15" s="1"/>
  <c r="I20" i="15" s="1"/>
  <c r="J15" i="15"/>
  <c r="B16" i="15"/>
  <c r="G16" i="15"/>
  <c r="H16" i="15"/>
  <c r="J16" i="15"/>
  <c r="B17" i="15"/>
  <c r="G17" i="15"/>
  <c r="H17" i="15" s="1"/>
  <c r="J17" i="15"/>
  <c r="G18" i="15"/>
  <c r="H18" i="15" s="1"/>
  <c r="J18" i="15"/>
  <c r="B19" i="15"/>
  <c r="G19" i="15"/>
  <c r="H19" i="15" s="1"/>
  <c r="J19" i="15"/>
  <c r="B20" i="15"/>
  <c r="G20" i="15"/>
  <c r="H20" i="15"/>
  <c r="J20" i="15"/>
  <c r="B21" i="15"/>
  <c r="G21" i="15"/>
  <c r="H21" i="15" s="1"/>
  <c r="J21" i="15"/>
  <c r="B22" i="15"/>
  <c r="B25" i="15" s="1"/>
  <c r="G22" i="15"/>
  <c r="H22" i="15" s="1"/>
  <c r="J22" i="15"/>
  <c r="B23" i="15"/>
  <c r="G23" i="15"/>
  <c r="H23" i="15" s="1"/>
  <c r="J23" i="15"/>
  <c r="B24" i="15"/>
  <c r="G24" i="15"/>
  <c r="H24" i="15"/>
  <c r="J24" i="15"/>
  <c r="E25" i="15"/>
  <c r="G25" i="15"/>
  <c r="H25" i="15" s="1"/>
  <c r="J25" i="15"/>
  <c r="B26" i="15"/>
  <c r="G26" i="15"/>
  <c r="H26" i="15"/>
  <c r="J26" i="15"/>
  <c r="G27" i="15"/>
  <c r="H27" i="15"/>
  <c r="J27" i="15"/>
  <c r="B28" i="15"/>
  <c r="G28" i="15"/>
  <c r="H28" i="15" s="1"/>
  <c r="J28" i="15"/>
  <c r="B29" i="15"/>
  <c r="G29" i="15"/>
  <c r="H29" i="15" s="1"/>
  <c r="J29" i="15"/>
  <c r="B30" i="15"/>
  <c r="G30" i="15"/>
  <c r="H30" i="15" s="1"/>
  <c r="J30" i="15"/>
  <c r="B31" i="15"/>
  <c r="G31" i="15"/>
  <c r="H31" i="15" s="1"/>
  <c r="J31" i="15"/>
  <c r="B32" i="15"/>
  <c r="F32" i="15"/>
  <c r="G32" i="15" s="1"/>
  <c r="H32" i="15" s="1"/>
  <c r="J32" i="15"/>
  <c r="F33" i="15"/>
  <c r="G33" i="15" s="1"/>
  <c r="H33" i="15" s="1"/>
  <c r="B13" i="14"/>
  <c r="E15" i="14" s="1"/>
  <c r="G13" i="14"/>
  <c r="H13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I23" i="14" s="1"/>
  <c r="I24" i="14" s="1"/>
  <c r="I25" i="14" s="1"/>
  <c r="I26" i="14" s="1"/>
  <c r="I27" i="14" s="1"/>
  <c r="I28" i="14" s="1"/>
  <c r="I29" i="14" s="1"/>
  <c r="I30" i="14" s="1"/>
  <c r="J13" i="14"/>
  <c r="B14" i="14"/>
  <c r="G14" i="14"/>
  <c r="H14" i="14" s="1"/>
  <c r="J14" i="14"/>
  <c r="B15" i="14"/>
  <c r="G15" i="14"/>
  <c r="H15" i="14" s="1"/>
  <c r="J15" i="14"/>
  <c r="G16" i="14"/>
  <c r="H16" i="14" s="1"/>
  <c r="J16" i="14"/>
  <c r="B17" i="14"/>
  <c r="G17" i="14"/>
  <c r="H17" i="14"/>
  <c r="J17" i="14"/>
  <c r="B18" i="14"/>
  <c r="G18" i="14"/>
  <c r="H18" i="14" s="1"/>
  <c r="J18" i="14"/>
  <c r="B19" i="14"/>
  <c r="G19" i="14"/>
  <c r="H19" i="14"/>
  <c r="J19" i="14"/>
  <c r="B20" i="14"/>
  <c r="G20" i="14"/>
  <c r="H20" i="14" s="1"/>
  <c r="J20" i="14"/>
  <c r="G21" i="14"/>
  <c r="H21" i="14"/>
  <c r="J21" i="14"/>
  <c r="B22" i="14"/>
  <c r="G22" i="14"/>
  <c r="H22" i="14" s="1"/>
  <c r="J22" i="14"/>
  <c r="B23" i="14"/>
  <c r="G23" i="14"/>
  <c r="H23" i="14" s="1"/>
  <c r="J23" i="14"/>
  <c r="B24" i="14"/>
  <c r="G24" i="14"/>
  <c r="H24" i="14" s="1"/>
  <c r="J24" i="14"/>
  <c r="G25" i="14"/>
  <c r="H25" i="14" s="1"/>
  <c r="J25" i="14"/>
  <c r="G26" i="14"/>
  <c r="H26" i="14" s="1"/>
  <c r="J26" i="14"/>
  <c r="G27" i="14"/>
  <c r="H27" i="14" s="1"/>
  <c r="J27" i="14"/>
  <c r="G28" i="14"/>
  <c r="H28" i="14" s="1"/>
  <c r="J28" i="14"/>
  <c r="G29" i="14"/>
  <c r="H29" i="14" s="1"/>
  <c r="J29" i="14"/>
  <c r="F30" i="14"/>
  <c r="G30" i="14" s="1"/>
  <c r="H30" i="14" s="1"/>
  <c r="J30" i="14"/>
  <c r="B21" i="14" l="1"/>
  <c r="E23" i="14" s="1"/>
  <c r="E24" i="14" s="1"/>
  <c r="F31" i="14"/>
  <c r="E26" i="15"/>
  <c r="I21" i="15"/>
  <c r="I22" i="15" s="1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  <c r="F34" i="15"/>
  <c r="B33" i="15"/>
  <c r="E29" i="15" s="1"/>
  <c r="E30" i="15" s="1"/>
  <c r="J33" i="15"/>
  <c r="D13" i="16"/>
  <c r="D14" i="16"/>
  <c r="D16" i="16"/>
  <c r="C30" i="16"/>
  <c r="C10" i="16"/>
  <c r="C12" i="16" s="1"/>
  <c r="E16" i="16"/>
  <c r="E14" i="16"/>
  <c r="C36" i="16"/>
  <c r="C34" i="16"/>
  <c r="E31" i="16" l="1"/>
  <c r="E32" i="16"/>
  <c r="D17" i="16"/>
  <c r="G32" i="16"/>
  <c r="E17" i="16"/>
  <c r="G31" i="16"/>
  <c r="C13" i="16"/>
  <c r="C14" i="16" s="1"/>
  <c r="G34" i="15"/>
  <c r="H34" i="15" s="1"/>
  <c r="I34" i="15" s="1"/>
  <c r="F35" i="15"/>
  <c r="J34" i="15"/>
  <c r="J31" i="14"/>
  <c r="G31" i="14"/>
  <c r="H31" i="14" s="1"/>
  <c r="I31" i="14" s="1"/>
  <c r="F32" i="14"/>
  <c r="C17" i="16" l="1"/>
  <c r="C32" i="16"/>
  <c r="C33" i="16" s="1"/>
  <c r="C31" i="16"/>
  <c r="G32" i="14"/>
  <c r="H32" i="14" s="1"/>
  <c r="F33" i="14"/>
  <c r="J32" i="14"/>
  <c r="J35" i="15"/>
  <c r="G35" i="15"/>
  <c r="H35" i="15" s="1"/>
  <c r="I35" i="15" s="1"/>
  <c r="F36" i="15"/>
  <c r="I32" i="14"/>
  <c r="J33" i="14" l="1"/>
  <c r="G33" i="14"/>
  <c r="H33" i="14" s="1"/>
  <c r="F34" i="14"/>
  <c r="I33" i="14"/>
  <c r="J36" i="15"/>
  <c r="F37" i="15"/>
  <c r="G36" i="15"/>
  <c r="H36" i="15" s="1"/>
  <c r="I36" i="15" s="1"/>
  <c r="J34" i="14" l="1"/>
  <c r="G34" i="14"/>
  <c r="H34" i="14" s="1"/>
  <c r="F35" i="14"/>
  <c r="F38" i="15"/>
  <c r="G37" i="15"/>
  <c r="H37" i="15" s="1"/>
  <c r="I37" i="15" s="1"/>
  <c r="J37" i="15"/>
  <c r="I34" i="14"/>
  <c r="J35" i="14" l="1"/>
  <c r="F36" i="14"/>
  <c r="G35" i="14"/>
  <c r="H35" i="14" s="1"/>
  <c r="I35" i="14" s="1"/>
  <c r="G38" i="15"/>
  <c r="H38" i="15" s="1"/>
  <c r="I38" i="15" s="1"/>
  <c r="F39" i="15"/>
  <c r="J38" i="15"/>
  <c r="G36" i="14" l="1"/>
  <c r="H36" i="14" s="1"/>
  <c r="I36" i="14" s="1"/>
  <c r="F37" i="14"/>
  <c r="J36" i="14"/>
  <c r="J39" i="15"/>
  <c r="G39" i="15"/>
  <c r="H39" i="15" s="1"/>
  <c r="I39" i="15" s="1"/>
  <c r="F40" i="15"/>
  <c r="J40" i="15" l="1"/>
  <c r="G40" i="15"/>
  <c r="H40" i="15" s="1"/>
  <c r="I40" i="15" s="1"/>
  <c r="F41" i="15"/>
  <c r="J37" i="14"/>
  <c r="G37" i="14"/>
  <c r="H37" i="14" s="1"/>
  <c r="I37" i="14" s="1"/>
  <c r="F38" i="14"/>
  <c r="G41" i="15" l="1"/>
  <c r="H41" i="15" s="1"/>
  <c r="I41" i="15" s="1"/>
  <c r="J41" i="15"/>
  <c r="F42" i="15"/>
  <c r="J38" i="14"/>
  <c r="G38" i="14"/>
  <c r="H38" i="14" s="1"/>
  <c r="I38" i="14" s="1"/>
  <c r="F65" i="14"/>
  <c r="G42" i="15" l="1"/>
  <c r="H42" i="15" s="1"/>
  <c r="I42" i="15" s="1"/>
  <c r="F43" i="15"/>
  <c r="J42" i="15"/>
  <c r="J65" i="14"/>
  <c r="G65" i="14"/>
  <c r="H65" i="14" s="1"/>
  <c r="I65" i="14" s="1"/>
  <c r="F66" i="14"/>
  <c r="I66" i="14" l="1"/>
  <c r="J43" i="15"/>
  <c r="G43" i="15"/>
  <c r="H43" i="15" s="1"/>
  <c r="I43" i="15" s="1"/>
  <c r="F44" i="15"/>
  <c r="G66" i="14"/>
  <c r="H66" i="14" s="1"/>
  <c r="F67" i="14"/>
  <c r="J66" i="14"/>
  <c r="J67" i="14" l="1"/>
  <c r="G67" i="14"/>
  <c r="H67" i="14" s="1"/>
  <c r="F68" i="14"/>
  <c r="J44" i="15"/>
  <c r="F45" i="15"/>
  <c r="G44" i="15"/>
  <c r="H44" i="15" s="1"/>
  <c r="I44" i="15" s="1"/>
  <c r="I67" i="14"/>
  <c r="F46" i="15" l="1"/>
  <c r="G45" i="15"/>
  <c r="H45" i="15" s="1"/>
  <c r="I45" i="15" s="1"/>
  <c r="J45" i="15"/>
  <c r="J68" i="14"/>
  <c r="G68" i="14"/>
  <c r="H68" i="14" s="1"/>
  <c r="F69" i="14"/>
  <c r="I68" i="14"/>
  <c r="J69" i="14" l="1"/>
  <c r="G69" i="14"/>
  <c r="H69" i="14" s="1"/>
  <c r="I69" i="14" s="1"/>
  <c r="F70" i="14"/>
  <c r="G46" i="15"/>
  <c r="H46" i="15" s="1"/>
  <c r="I46" i="15" s="1"/>
  <c r="F47" i="15"/>
  <c r="J46" i="15"/>
  <c r="J47" i="15" l="1"/>
  <c r="G47" i="15"/>
  <c r="H47" i="15" s="1"/>
  <c r="I47" i="15" s="1"/>
  <c r="F48" i="15"/>
  <c r="G70" i="14"/>
  <c r="H70" i="14" s="1"/>
  <c r="I70" i="14" s="1"/>
  <c r="F71" i="14"/>
  <c r="J70" i="14"/>
  <c r="J71" i="14" l="1"/>
  <c r="G71" i="14"/>
  <c r="H71" i="14" s="1"/>
  <c r="I71" i="14" s="1"/>
  <c r="F72" i="14"/>
  <c r="J48" i="15"/>
  <c r="G48" i="15"/>
  <c r="H48" i="15" s="1"/>
  <c r="I48" i="15" s="1"/>
  <c r="F49" i="15"/>
  <c r="J72" i="14" l="1"/>
  <c r="G72" i="14"/>
  <c r="H72" i="14" s="1"/>
  <c r="I72" i="14" s="1"/>
  <c r="F73" i="14"/>
  <c r="G49" i="15"/>
  <c r="H49" i="15" s="1"/>
  <c r="I49" i="15" s="1"/>
  <c r="J49" i="15"/>
  <c r="F67" i="15"/>
  <c r="J73" i="14" l="1"/>
  <c r="G73" i="14"/>
  <c r="H73" i="14" s="1"/>
  <c r="I73" i="14" s="1"/>
  <c r="F74" i="14"/>
  <c r="G67" i="15"/>
  <c r="H67" i="15" s="1"/>
  <c r="I67" i="15" s="1"/>
  <c r="F68" i="15"/>
  <c r="J67" i="15"/>
  <c r="G74" i="14" l="1"/>
  <c r="H74" i="14" s="1"/>
  <c r="I74" i="14" s="1"/>
  <c r="F75" i="14"/>
  <c r="J74" i="14"/>
  <c r="J68" i="15"/>
  <c r="G68" i="15"/>
  <c r="H68" i="15" s="1"/>
  <c r="I68" i="15" s="1"/>
  <c r="F69" i="15"/>
  <c r="J69" i="15" l="1"/>
  <c r="F70" i="15"/>
  <c r="G69" i="15"/>
  <c r="H69" i="15" s="1"/>
  <c r="I69" i="15" s="1"/>
  <c r="J75" i="14"/>
  <c r="G75" i="14"/>
  <c r="H75" i="14" s="1"/>
  <c r="I75" i="14" s="1"/>
  <c r="F76" i="14"/>
  <c r="I76" i="14" l="1"/>
  <c r="J76" i="14"/>
  <c r="G76" i="14"/>
  <c r="H76" i="14" s="1"/>
  <c r="F77" i="14"/>
  <c r="F71" i="15"/>
  <c r="G70" i="15"/>
  <c r="H70" i="15" s="1"/>
  <c r="I70" i="15" s="1"/>
  <c r="J70" i="15"/>
  <c r="J77" i="14" l="1"/>
  <c r="F78" i="14"/>
  <c r="G77" i="14"/>
  <c r="H77" i="14" s="1"/>
  <c r="I77" i="14" s="1"/>
  <c r="G71" i="15"/>
  <c r="H71" i="15" s="1"/>
  <c r="I71" i="15" s="1"/>
  <c r="F72" i="15"/>
  <c r="J71" i="15"/>
  <c r="G78" i="14" l="1"/>
  <c r="H78" i="14" s="1"/>
  <c r="I78" i="14" s="1"/>
  <c r="F79" i="14"/>
  <c r="J78" i="14"/>
  <c r="J72" i="15"/>
  <c r="G72" i="15"/>
  <c r="H72" i="15" s="1"/>
  <c r="I72" i="15" s="1"/>
  <c r="F73" i="15"/>
  <c r="I73" i="15" l="1"/>
  <c r="J73" i="15"/>
  <c r="G73" i="15"/>
  <c r="H73" i="15" s="1"/>
  <c r="F74" i="15"/>
  <c r="J79" i="14"/>
  <c r="G79" i="14"/>
  <c r="H79" i="14" s="1"/>
  <c r="I79" i="14" s="1"/>
  <c r="F80" i="14"/>
  <c r="I80" i="14" l="1"/>
  <c r="J80" i="14"/>
  <c r="G80" i="14"/>
  <c r="H80" i="14" s="1"/>
  <c r="F81" i="14"/>
  <c r="G74" i="15"/>
  <c r="H74" i="15" s="1"/>
  <c r="I74" i="15" s="1"/>
  <c r="J74" i="15"/>
  <c r="F75" i="15"/>
  <c r="J81" i="14" l="1"/>
  <c r="G81" i="14"/>
  <c r="H81" i="14" s="1"/>
  <c r="I81" i="14" s="1"/>
  <c r="F82" i="14"/>
  <c r="G75" i="15"/>
  <c r="H75" i="15" s="1"/>
  <c r="I75" i="15" s="1"/>
  <c r="F76" i="15"/>
  <c r="J75" i="15"/>
  <c r="I76" i="15" l="1"/>
  <c r="J76" i="15"/>
  <c r="G76" i="15"/>
  <c r="H76" i="15" s="1"/>
  <c r="F77" i="15"/>
  <c r="G82" i="14"/>
  <c r="H82" i="14" s="1"/>
  <c r="I82" i="14" s="1"/>
  <c r="F83" i="14"/>
  <c r="J82" i="14"/>
  <c r="I83" i="14" l="1"/>
  <c r="J77" i="15"/>
  <c r="F78" i="15"/>
  <c r="G77" i="15"/>
  <c r="H77" i="15" s="1"/>
  <c r="J83" i="14"/>
  <c r="G83" i="14"/>
  <c r="H83" i="14" s="1"/>
  <c r="F84" i="14"/>
  <c r="I77" i="15"/>
  <c r="F79" i="15" l="1"/>
  <c r="G78" i="15"/>
  <c r="H78" i="15" s="1"/>
  <c r="I78" i="15" s="1"/>
  <c r="J78" i="15"/>
  <c r="J84" i="14"/>
  <c r="G84" i="14"/>
  <c r="H84" i="14" s="1"/>
  <c r="I84" i="14" s="1"/>
  <c r="F85" i="14"/>
  <c r="G79" i="15" l="1"/>
  <c r="H79" i="15" s="1"/>
  <c r="I79" i="15" s="1"/>
  <c r="F80" i="15"/>
  <c r="J79" i="15"/>
  <c r="J85" i="14"/>
  <c r="G85" i="14"/>
  <c r="H85" i="14" s="1"/>
  <c r="I85" i="14" s="1"/>
  <c r="F86" i="14"/>
  <c r="G86" i="14" l="1"/>
  <c r="H86" i="14" s="1"/>
  <c r="I86" i="14" s="1"/>
  <c r="F87" i="14"/>
  <c r="J86" i="14"/>
  <c r="J80" i="15"/>
  <c r="G80" i="15"/>
  <c r="H80" i="15" s="1"/>
  <c r="I80" i="15" s="1"/>
  <c r="F81" i="15"/>
  <c r="J81" i="15" l="1"/>
  <c r="G81" i="15"/>
  <c r="H81" i="15" s="1"/>
  <c r="I81" i="15" s="1"/>
  <c r="F82" i="15"/>
  <c r="J87" i="14"/>
  <c r="G87" i="14"/>
  <c r="H87" i="14" s="1"/>
  <c r="I87" i="14" s="1"/>
  <c r="F88" i="14"/>
  <c r="J88" i="14" l="1"/>
  <c r="G88" i="14"/>
  <c r="H88" i="14" s="1"/>
  <c r="I88" i="14" s="1"/>
  <c r="F89" i="14"/>
  <c r="G82" i="15"/>
  <c r="H82" i="15" s="1"/>
  <c r="I82" i="15" s="1"/>
  <c r="J82" i="15"/>
  <c r="F83" i="15"/>
  <c r="G83" i="15" l="1"/>
  <c r="H83" i="15" s="1"/>
  <c r="I83" i="15" s="1"/>
  <c r="F84" i="15"/>
  <c r="J83" i="15"/>
  <c r="J89" i="14"/>
  <c r="G89" i="14"/>
  <c r="H89" i="14" s="1"/>
  <c r="I89" i="14" s="1"/>
  <c r="F90" i="14"/>
  <c r="G90" i="14" l="1"/>
  <c r="H90" i="14" s="1"/>
  <c r="I90" i="14" s="1"/>
  <c r="F91" i="14"/>
  <c r="J90" i="14"/>
  <c r="J84" i="15"/>
  <c r="G84" i="15"/>
  <c r="H84" i="15" s="1"/>
  <c r="I84" i="15" s="1"/>
  <c r="F85" i="15"/>
  <c r="J85" i="15" l="1"/>
  <c r="F86" i="15"/>
  <c r="G85" i="15"/>
  <c r="H85" i="15" s="1"/>
  <c r="I85" i="15" s="1"/>
  <c r="J91" i="14"/>
  <c r="G91" i="14"/>
  <c r="H91" i="14" s="1"/>
  <c r="I91" i="14" s="1"/>
  <c r="F92" i="14"/>
  <c r="J92" i="14" l="1"/>
  <c r="G92" i="14"/>
  <c r="H92" i="14" s="1"/>
  <c r="I92" i="14" s="1"/>
  <c r="F93" i="14"/>
  <c r="F87" i="15"/>
  <c r="G86" i="15"/>
  <c r="H86" i="15" s="1"/>
  <c r="I86" i="15" s="1"/>
  <c r="J86" i="15"/>
  <c r="G87" i="15" l="1"/>
  <c r="H87" i="15" s="1"/>
  <c r="I87" i="15" s="1"/>
  <c r="F88" i="15"/>
  <c r="J87" i="15"/>
  <c r="J93" i="14"/>
  <c r="F94" i="14"/>
  <c r="G93" i="14"/>
  <c r="H93" i="14" s="1"/>
  <c r="I93" i="14" s="1"/>
  <c r="J88" i="15" l="1"/>
  <c r="G88" i="15"/>
  <c r="H88" i="15" s="1"/>
  <c r="I88" i="15" s="1"/>
  <c r="F89" i="15"/>
  <c r="G94" i="14"/>
  <c r="H94" i="14" s="1"/>
  <c r="I94" i="14" s="1"/>
  <c r="F95" i="14"/>
  <c r="J94" i="14"/>
  <c r="J95" i="14" l="1"/>
  <c r="G95" i="14"/>
  <c r="H95" i="14" s="1"/>
  <c r="I95" i="14" s="1"/>
  <c r="F96" i="14"/>
  <c r="J89" i="15"/>
  <c r="G89" i="15"/>
  <c r="H89" i="15" s="1"/>
  <c r="I89" i="15" s="1"/>
  <c r="F90" i="15"/>
  <c r="G90" i="15" l="1"/>
  <c r="H90" i="15" s="1"/>
  <c r="I90" i="15" s="1"/>
  <c r="J90" i="15"/>
  <c r="F91" i="15"/>
  <c r="J96" i="14"/>
  <c r="G96" i="14"/>
  <c r="H96" i="14" s="1"/>
  <c r="I96" i="14" s="1"/>
  <c r="F97" i="14"/>
  <c r="J97" i="14" l="1"/>
  <c r="G97" i="14"/>
  <c r="H97" i="14" s="1"/>
  <c r="I97" i="14" s="1"/>
  <c r="F98" i="14"/>
  <c r="G91" i="15"/>
  <c r="H91" i="15" s="1"/>
  <c r="I91" i="15" s="1"/>
  <c r="F92" i="15"/>
  <c r="J91" i="15"/>
  <c r="J92" i="15" l="1"/>
  <c r="G92" i="15"/>
  <c r="H92" i="15" s="1"/>
  <c r="I92" i="15" s="1"/>
  <c r="F93" i="15"/>
  <c r="G98" i="14"/>
  <c r="H98" i="14" s="1"/>
  <c r="I98" i="14" s="1"/>
  <c r="F99" i="14"/>
  <c r="J98" i="14"/>
  <c r="J99" i="14" l="1"/>
  <c r="G99" i="14"/>
  <c r="H99" i="14" s="1"/>
  <c r="I99" i="14" s="1"/>
  <c r="F100" i="14"/>
  <c r="J93" i="15"/>
  <c r="F94" i="15"/>
  <c r="G93" i="15"/>
  <c r="H93" i="15" s="1"/>
  <c r="I93" i="15" s="1"/>
  <c r="F95" i="15" l="1"/>
  <c r="G94" i="15"/>
  <c r="H94" i="15" s="1"/>
  <c r="I94" i="15" s="1"/>
  <c r="J94" i="15"/>
  <c r="J100" i="14"/>
  <c r="G100" i="14"/>
  <c r="H100" i="14" s="1"/>
  <c r="I100" i="14" s="1"/>
  <c r="F101" i="14"/>
  <c r="G95" i="15" l="1"/>
  <c r="H95" i="15" s="1"/>
  <c r="I95" i="15" s="1"/>
  <c r="F96" i="15"/>
  <c r="J95" i="15"/>
  <c r="J101" i="14"/>
  <c r="G101" i="14"/>
  <c r="H101" i="14" s="1"/>
  <c r="I101" i="14" s="1"/>
  <c r="F102" i="14"/>
  <c r="G102" i="14" l="1"/>
  <c r="H102" i="14" s="1"/>
  <c r="I102" i="14" s="1"/>
  <c r="F103" i="14"/>
  <c r="J102" i="14"/>
  <c r="J96" i="15"/>
  <c r="G96" i="15"/>
  <c r="H96" i="15" s="1"/>
  <c r="I96" i="15" s="1"/>
  <c r="F97" i="15"/>
  <c r="J97" i="15" l="1"/>
  <c r="G97" i="15"/>
  <c r="H97" i="15" s="1"/>
  <c r="I97" i="15" s="1"/>
  <c r="F98" i="15"/>
  <c r="J103" i="14"/>
  <c r="G103" i="14"/>
  <c r="H103" i="14" s="1"/>
  <c r="I103" i="14" s="1"/>
  <c r="F104" i="14"/>
  <c r="J104" i="14" l="1"/>
  <c r="G104" i="14"/>
  <c r="H104" i="14" s="1"/>
  <c r="I104" i="14" s="1"/>
  <c r="F105" i="14"/>
  <c r="G98" i="15"/>
  <c r="H98" i="15" s="1"/>
  <c r="I98" i="15" s="1"/>
  <c r="J98" i="15"/>
  <c r="F99" i="15"/>
  <c r="G99" i="15" l="1"/>
  <c r="H99" i="15" s="1"/>
  <c r="I99" i="15" s="1"/>
  <c r="F100" i="15"/>
  <c r="J99" i="15"/>
  <c r="J105" i="14"/>
  <c r="G105" i="14"/>
  <c r="H105" i="14" s="1"/>
  <c r="I105" i="14" s="1"/>
  <c r="F106" i="14"/>
  <c r="G106" i="14" l="1"/>
  <c r="H106" i="14" s="1"/>
  <c r="I106" i="14" s="1"/>
  <c r="F107" i="14"/>
  <c r="J106" i="14"/>
  <c r="J100" i="15"/>
  <c r="G100" i="15"/>
  <c r="H100" i="15" s="1"/>
  <c r="I100" i="15" s="1"/>
  <c r="F101" i="15"/>
  <c r="J101" i="15" l="1"/>
  <c r="F102" i="15"/>
  <c r="G101" i="15"/>
  <c r="H101" i="15" s="1"/>
  <c r="I101" i="15" s="1"/>
  <c r="J107" i="14"/>
  <c r="G107" i="14"/>
  <c r="H107" i="14" s="1"/>
  <c r="I107" i="14" s="1"/>
  <c r="F108" i="14"/>
  <c r="J108" i="14" l="1"/>
  <c r="G108" i="14"/>
  <c r="H108" i="14" s="1"/>
  <c r="I108" i="14" s="1"/>
  <c r="F109" i="14"/>
  <c r="F103" i="15"/>
  <c r="G102" i="15"/>
  <c r="H102" i="15" s="1"/>
  <c r="I102" i="15" s="1"/>
  <c r="J102" i="15"/>
  <c r="G103" i="15" l="1"/>
  <c r="H103" i="15" s="1"/>
  <c r="I103" i="15" s="1"/>
  <c r="F104" i="15"/>
  <c r="J103" i="15"/>
  <c r="J109" i="14"/>
  <c r="F110" i="14"/>
  <c r="G109" i="14"/>
  <c r="H109" i="14" s="1"/>
  <c r="I109" i="14" s="1"/>
  <c r="J104" i="15" l="1"/>
  <c r="G104" i="15"/>
  <c r="H104" i="15" s="1"/>
  <c r="I104" i="15" s="1"/>
  <c r="F105" i="15"/>
  <c r="G110" i="14"/>
  <c r="H110" i="14" s="1"/>
  <c r="I110" i="14" s="1"/>
  <c r="F111" i="14"/>
  <c r="J110" i="14"/>
  <c r="J111" i="14" l="1"/>
  <c r="G111" i="14"/>
  <c r="H111" i="14" s="1"/>
  <c r="I111" i="14" s="1"/>
  <c r="F112" i="14"/>
  <c r="J105" i="15"/>
  <c r="G105" i="15"/>
  <c r="H105" i="15" s="1"/>
  <c r="I105" i="15" s="1"/>
  <c r="F106" i="15"/>
  <c r="G106" i="15" l="1"/>
  <c r="H106" i="15" s="1"/>
  <c r="I106" i="15" s="1"/>
  <c r="J106" i="15"/>
  <c r="F107" i="15"/>
  <c r="J112" i="14"/>
  <c r="G112" i="14"/>
  <c r="H112" i="14" s="1"/>
  <c r="I112" i="14" s="1"/>
  <c r="F113" i="14"/>
  <c r="J113" i="14" l="1"/>
  <c r="G113" i="14"/>
  <c r="H113" i="14" s="1"/>
  <c r="I113" i="14" s="1"/>
  <c r="F114" i="14"/>
  <c r="G107" i="15"/>
  <c r="H107" i="15" s="1"/>
  <c r="I107" i="15" s="1"/>
  <c r="F108" i="15"/>
  <c r="J107" i="15"/>
  <c r="J108" i="15" l="1"/>
  <c r="G108" i="15"/>
  <c r="H108" i="15" s="1"/>
  <c r="I108" i="15" s="1"/>
  <c r="F109" i="15"/>
  <c r="G114" i="14"/>
  <c r="H114" i="14" s="1"/>
  <c r="I114" i="14" s="1"/>
  <c r="F115" i="14"/>
  <c r="J114" i="14"/>
  <c r="J115" i="14" l="1"/>
  <c r="G115" i="14"/>
  <c r="H115" i="14" s="1"/>
  <c r="I115" i="14" s="1"/>
  <c r="F116" i="14"/>
  <c r="J109" i="15"/>
  <c r="F110" i="15"/>
  <c r="G109" i="15"/>
  <c r="H109" i="15" s="1"/>
  <c r="I109" i="15" s="1"/>
  <c r="F111" i="15" l="1"/>
  <c r="G110" i="15"/>
  <c r="H110" i="15" s="1"/>
  <c r="I110" i="15" s="1"/>
  <c r="J110" i="15"/>
  <c r="J116" i="14"/>
  <c r="G116" i="14"/>
  <c r="H116" i="14" s="1"/>
  <c r="I116" i="14" s="1"/>
  <c r="F117" i="14"/>
  <c r="G111" i="15" l="1"/>
  <c r="H111" i="15" s="1"/>
  <c r="I111" i="15" s="1"/>
  <c r="F112" i="15"/>
  <c r="J111" i="15"/>
  <c r="J117" i="14"/>
  <c r="G117" i="14"/>
  <c r="H117" i="14" s="1"/>
  <c r="I117" i="14" s="1"/>
  <c r="F118" i="14"/>
  <c r="G118" i="14" l="1"/>
  <c r="H118" i="14" s="1"/>
  <c r="I118" i="14" s="1"/>
  <c r="F119" i="14"/>
  <c r="J118" i="14"/>
  <c r="J112" i="15"/>
  <c r="G112" i="15"/>
  <c r="H112" i="15" s="1"/>
  <c r="I112" i="15" s="1"/>
  <c r="F113" i="15"/>
  <c r="J113" i="15" l="1"/>
  <c r="G113" i="15"/>
  <c r="H113" i="15" s="1"/>
  <c r="I113" i="15" s="1"/>
  <c r="F114" i="15"/>
  <c r="J119" i="14"/>
  <c r="G119" i="14"/>
  <c r="H119" i="14" s="1"/>
  <c r="I119" i="14" s="1"/>
  <c r="F120" i="14"/>
  <c r="J120" i="14" l="1"/>
  <c r="G120" i="14"/>
  <c r="H120" i="14" s="1"/>
  <c r="I120" i="14" s="1"/>
  <c r="F121" i="14"/>
  <c r="G114" i="15"/>
  <c r="H114" i="15" s="1"/>
  <c r="I114" i="15" s="1"/>
  <c r="J114" i="15"/>
  <c r="F115" i="15"/>
  <c r="G115" i="15" l="1"/>
  <c r="H115" i="15" s="1"/>
  <c r="I115" i="15" s="1"/>
  <c r="F116" i="15"/>
  <c r="J115" i="15"/>
  <c r="J121" i="14"/>
  <c r="G121" i="14"/>
  <c r="H121" i="14" s="1"/>
  <c r="I121" i="14" s="1"/>
  <c r="F122" i="14"/>
  <c r="G122" i="14" l="1"/>
  <c r="H122" i="14" s="1"/>
  <c r="I122" i="14" s="1"/>
  <c r="F123" i="14"/>
  <c r="J122" i="14"/>
  <c r="J116" i="15"/>
  <c r="G116" i="15"/>
  <c r="H116" i="15" s="1"/>
  <c r="I116" i="15" s="1"/>
  <c r="F117" i="15"/>
  <c r="J117" i="15" l="1"/>
  <c r="F118" i="15"/>
  <c r="G117" i="15"/>
  <c r="H117" i="15" s="1"/>
  <c r="I117" i="15" s="1"/>
  <c r="J123" i="14"/>
  <c r="G123" i="14"/>
  <c r="H123" i="14" s="1"/>
  <c r="I123" i="14" s="1"/>
  <c r="F124" i="14"/>
  <c r="J124" i="14" l="1"/>
  <c r="G124" i="14"/>
  <c r="H124" i="14" s="1"/>
  <c r="I124" i="14" s="1"/>
  <c r="F125" i="14"/>
  <c r="F119" i="15"/>
  <c r="G118" i="15"/>
  <c r="H118" i="15" s="1"/>
  <c r="I118" i="15" s="1"/>
  <c r="J118" i="15"/>
  <c r="J125" i="14" l="1"/>
  <c r="F126" i="14"/>
  <c r="G125" i="14"/>
  <c r="H125" i="14" s="1"/>
  <c r="I125" i="14" s="1"/>
  <c r="G119" i="15"/>
  <c r="H119" i="15" s="1"/>
  <c r="I119" i="15" s="1"/>
  <c r="F120" i="15"/>
  <c r="J119" i="15"/>
  <c r="G126" i="14" l="1"/>
  <c r="H126" i="14" s="1"/>
  <c r="I126" i="14" s="1"/>
  <c r="F127" i="14"/>
  <c r="J126" i="14"/>
  <c r="J120" i="15"/>
  <c r="G120" i="15"/>
  <c r="H120" i="15" s="1"/>
  <c r="I120" i="15" s="1"/>
  <c r="F121" i="15"/>
  <c r="J121" i="15" l="1"/>
  <c r="G121" i="15"/>
  <c r="H121" i="15" s="1"/>
  <c r="I121" i="15" s="1"/>
  <c r="F122" i="15"/>
  <c r="J127" i="14"/>
  <c r="G127" i="14"/>
  <c r="H127" i="14" s="1"/>
  <c r="I127" i="14" s="1"/>
  <c r="F128" i="14"/>
  <c r="J128" i="14" l="1"/>
  <c r="G128" i="14"/>
  <c r="H128" i="14" s="1"/>
  <c r="I128" i="14" s="1"/>
  <c r="F129" i="14"/>
  <c r="G122" i="15"/>
  <c r="H122" i="15" s="1"/>
  <c r="I122" i="15" s="1"/>
  <c r="J122" i="15"/>
  <c r="F123" i="15"/>
  <c r="G123" i="15" l="1"/>
  <c r="H123" i="15" s="1"/>
  <c r="I123" i="15" s="1"/>
  <c r="F124" i="15"/>
  <c r="J123" i="15"/>
  <c r="J129" i="14"/>
  <c r="G129" i="14"/>
  <c r="H129" i="14" s="1"/>
  <c r="I129" i="14" s="1"/>
  <c r="F130" i="14"/>
  <c r="G130" i="14" l="1"/>
  <c r="H130" i="14" s="1"/>
  <c r="I130" i="14" s="1"/>
  <c r="F131" i="14"/>
  <c r="J130" i="14"/>
  <c r="J124" i="15"/>
  <c r="G124" i="15"/>
  <c r="H124" i="15" s="1"/>
  <c r="I124" i="15" s="1"/>
  <c r="F125" i="15"/>
  <c r="J125" i="15" l="1"/>
  <c r="F126" i="15"/>
  <c r="G125" i="15"/>
  <c r="H125" i="15" s="1"/>
  <c r="I125" i="15" s="1"/>
  <c r="J131" i="14"/>
  <c r="G131" i="14"/>
  <c r="H131" i="14" s="1"/>
  <c r="I131" i="14" s="1"/>
  <c r="F132" i="14"/>
  <c r="J132" i="14" l="1"/>
  <c r="G132" i="14"/>
  <c r="H132" i="14" s="1"/>
  <c r="I132" i="14" s="1"/>
  <c r="F133" i="14"/>
  <c r="J126" i="15"/>
  <c r="G126" i="15"/>
  <c r="H126" i="15" s="1"/>
  <c r="I126" i="15" s="1"/>
  <c r="F127" i="15"/>
  <c r="G127" i="15" l="1"/>
  <c r="H127" i="15" s="1"/>
  <c r="I127" i="15" s="1"/>
  <c r="F128" i="15"/>
  <c r="J127" i="15"/>
  <c r="J133" i="14"/>
  <c r="G133" i="14"/>
  <c r="H133" i="14" s="1"/>
  <c r="I133" i="14" s="1"/>
  <c r="F134" i="14"/>
  <c r="G134" i="14" l="1"/>
  <c r="H134" i="14" s="1"/>
  <c r="I134" i="14" s="1"/>
  <c r="F135" i="14"/>
  <c r="J134" i="14"/>
  <c r="J128" i="15"/>
  <c r="G128" i="15"/>
  <c r="H128" i="15" s="1"/>
  <c r="I128" i="15" s="1"/>
  <c r="F129" i="15"/>
  <c r="J129" i="15" l="1"/>
  <c r="G129" i="15"/>
  <c r="H129" i="15" s="1"/>
  <c r="I129" i="15" s="1"/>
  <c r="F130" i="15"/>
  <c r="J135" i="14"/>
  <c r="G135" i="14"/>
  <c r="H135" i="14" s="1"/>
  <c r="I135" i="14" s="1"/>
  <c r="F136" i="14"/>
  <c r="J136" i="14" l="1"/>
  <c r="G136" i="14"/>
  <c r="H136" i="14" s="1"/>
  <c r="I136" i="14" s="1"/>
  <c r="F137" i="14"/>
  <c r="J130" i="15"/>
  <c r="G130" i="15"/>
  <c r="H130" i="15" s="1"/>
  <c r="I130" i="15" s="1"/>
  <c r="F131" i="15"/>
  <c r="G131" i="15" l="1"/>
  <c r="H131" i="15" s="1"/>
  <c r="I131" i="15" s="1"/>
  <c r="F132" i="15"/>
  <c r="J131" i="15"/>
  <c r="J137" i="14"/>
  <c r="G137" i="14"/>
  <c r="H137" i="14" s="1"/>
  <c r="I137" i="14" s="1"/>
  <c r="F138" i="14"/>
  <c r="G138" i="14" l="1"/>
  <c r="H138" i="14" s="1"/>
  <c r="I138" i="14" s="1"/>
  <c r="F139" i="14"/>
  <c r="J138" i="14"/>
  <c r="J132" i="15"/>
  <c r="G132" i="15"/>
  <c r="H132" i="15" s="1"/>
  <c r="I132" i="15" s="1"/>
  <c r="F133" i="15"/>
  <c r="I133" i="15" l="1"/>
  <c r="J133" i="15"/>
  <c r="G133" i="15"/>
  <c r="H133" i="15" s="1"/>
  <c r="F134" i="15"/>
  <c r="J139" i="14"/>
  <c r="G139" i="14"/>
  <c r="H139" i="14" s="1"/>
  <c r="I139" i="14" s="1"/>
  <c r="F140" i="14"/>
  <c r="J140" i="14" l="1"/>
  <c r="G140" i="14"/>
  <c r="H140" i="14" s="1"/>
  <c r="I140" i="14" s="1"/>
  <c r="F141" i="14"/>
  <c r="J134" i="15"/>
  <c r="G134" i="15"/>
  <c r="H134" i="15" s="1"/>
  <c r="I134" i="15" s="1"/>
  <c r="F135" i="15"/>
  <c r="J141" i="14" l="1"/>
  <c r="F142" i="14"/>
  <c r="G141" i="14"/>
  <c r="H141" i="14" s="1"/>
  <c r="I141" i="14" s="1"/>
  <c r="G135" i="15"/>
  <c r="H135" i="15" s="1"/>
  <c r="I135" i="15" s="1"/>
  <c r="F136" i="15"/>
  <c r="J135" i="15"/>
  <c r="I136" i="15" l="1"/>
  <c r="J136" i="15"/>
  <c r="G136" i="15"/>
  <c r="H136" i="15" s="1"/>
  <c r="F137" i="15"/>
  <c r="G142" i="14"/>
  <c r="H142" i="14" s="1"/>
  <c r="I142" i="14" s="1"/>
  <c r="F143" i="14"/>
  <c r="J142" i="14"/>
  <c r="J137" i="15" l="1"/>
  <c r="G137" i="15"/>
  <c r="H137" i="15" s="1"/>
  <c r="F138" i="15"/>
  <c r="J143" i="14"/>
  <c r="G143" i="14"/>
  <c r="H143" i="14" s="1"/>
  <c r="I143" i="14" s="1"/>
  <c r="F144" i="14"/>
  <c r="I137" i="15"/>
  <c r="J138" i="15" l="1"/>
  <c r="G138" i="15"/>
  <c r="H138" i="15" s="1"/>
  <c r="I138" i="15" s="1"/>
  <c r="F139" i="15"/>
  <c r="J144" i="14"/>
  <c r="G144" i="14"/>
  <c r="H144" i="14" s="1"/>
  <c r="I144" i="14" s="1"/>
  <c r="F145" i="14"/>
  <c r="J145" i="14" l="1"/>
  <c r="G145" i="14"/>
  <c r="H145" i="14" s="1"/>
  <c r="I145" i="14" s="1"/>
  <c r="F146" i="14"/>
  <c r="G139" i="15"/>
  <c r="H139" i="15" s="1"/>
  <c r="I139" i="15" s="1"/>
  <c r="F140" i="15"/>
  <c r="J139" i="15"/>
  <c r="J140" i="15" l="1"/>
  <c r="G140" i="15"/>
  <c r="H140" i="15" s="1"/>
  <c r="I140" i="15" s="1"/>
  <c r="F141" i="15"/>
  <c r="G146" i="14"/>
  <c r="H146" i="14" s="1"/>
  <c r="I146" i="14" s="1"/>
  <c r="F147" i="14"/>
  <c r="J146" i="14"/>
  <c r="J147" i="14" l="1"/>
  <c r="G147" i="14"/>
  <c r="H147" i="14" s="1"/>
  <c r="I147" i="14" s="1"/>
  <c r="F148" i="14"/>
  <c r="J141" i="15"/>
  <c r="G141" i="15"/>
  <c r="H141" i="15" s="1"/>
  <c r="I141" i="15" s="1"/>
  <c r="F142" i="15"/>
  <c r="J142" i="15" l="1"/>
  <c r="G142" i="15"/>
  <c r="H142" i="15" s="1"/>
  <c r="I142" i="15" s="1"/>
  <c r="F143" i="15"/>
  <c r="J148" i="14"/>
  <c r="G148" i="14"/>
  <c r="H148" i="14" s="1"/>
  <c r="I148" i="14" s="1"/>
  <c r="F149" i="14"/>
  <c r="J149" i="14" l="1"/>
  <c r="G149" i="14"/>
  <c r="H149" i="14" s="1"/>
  <c r="I149" i="14" s="1"/>
  <c r="F150" i="14"/>
  <c r="G143" i="15"/>
  <c r="H143" i="15" s="1"/>
  <c r="I143" i="15" s="1"/>
  <c r="F144" i="15"/>
  <c r="J143" i="15"/>
  <c r="J144" i="15" l="1"/>
  <c r="G144" i="15"/>
  <c r="H144" i="15" s="1"/>
  <c r="I144" i="15" s="1"/>
  <c r="F145" i="15"/>
  <c r="G150" i="14"/>
  <c r="H150" i="14" s="1"/>
  <c r="I150" i="14" s="1"/>
  <c r="F151" i="14"/>
  <c r="J150" i="14"/>
  <c r="J151" i="14" l="1"/>
  <c r="G151" i="14"/>
  <c r="H151" i="14" s="1"/>
  <c r="I151" i="14" s="1"/>
  <c r="F152" i="14"/>
  <c r="J145" i="15"/>
  <c r="G145" i="15"/>
  <c r="H145" i="15" s="1"/>
  <c r="I145" i="15" s="1"/>
  <c r="F146" i="15"/>
  <c r="J146" i="15" l="1"/>
  <c r="G146" i="15"/>
  <c r="H146" i="15" s="1"/>
  <c r="I146" i="15" s="1"/>
  <c r="F147" i="15"/>
  <c r="J152" i="14"/>
  <c r="G152" i="14"/>
  <c r="H152" i="14" s="1"/>
  <c r="I152" i="14" s="1"/>
  <c r="F153" i="14"/>
  <c r="J153" i="14" l="1"/>
  <c r="G153" i="14"/>
  <c r="H153" i="14" s="1"/>
  <c r="I153" i="14" s="1"/>
  <c r="F154" i="14"/>
  <c r="G147" i="15"/>
  <c r="H147" i="15" s="1"/>
  <c r="I147" i="15" s="1"/>
  <c r="F148" i="15"/>
  <c r="J147" i="15"/>
  <c r="J148" i="15" l="1"/>
  <c r="G148" i="15"/>
  <c r="H148" i="15" s="1"/>
  <c r="I148" i="15" s="1"/>
  <c r="F149" i="15"/>
  <c r="G154" i="14"/>
  <c r="H154" i="14" s="1"/>
  <c r="I154" i="14" s="1"/>
  <c r="F155" i="14"/>
  <c r="J154" i="14"/>
  <c r="J155" i="14" l="1"/>
  <c r="G155" i="14"/>
  <c r="H155" i="14" s="1"/>
  <c r="I155" i="14" s="1"/>
  <c r="F156" i="14"/>
  <c r="J149" i="15"/>
  <c r="G149" i="15"/>
  <c r="H149" i="15" s="1"/>
  <c r="I149" i="15" s="1"/>
  <c r="F150" i="15"/>
  <c r="J150" i="15" l="1"/>
  <c r="G150" i="15"/>
  <c r="H150" i="15" s="1"/>
  <c r="I150" i="15" s="1"/>
  <c r="F151" i="15"/>
  <c r="J156" i="14"/>
  <c r="G156" i="14"/>
  <c r="H156" i="14" s="1"/>
  <c r="I156" i="14" s="1"/>
  <c r="F157" i="14"/>
  <c r="J157" i="14" l="1"/>
  <c r="F158" i="14"/>
  <c r="G157" i="14"/>
  <c r="H157" i="14" s="1"/>
  <c r="I157" i="14" s="1"/>
  <c r="G151" i="15"/>
  <c r="H151" i="15" s="1"/>
  <c r="I151" i="15" s="1"/>
  <c r="F152" i="15"/>
  <c r="J151" i="15"/>
  <c r="J152" i="15" l="1"/>
  <c r="G152" i="15"/>
  <c r="H152" i="15" s="1"/>
  <c r="I152" i="15" s="1"/>
  <c r="F153" i="15"/>
  <c r="G158" i="14"/>
  <c r="H158" i="14" s="1"/>
  <c r="I158" i="14" s="1"/>
  <c r="F159" i="14"/>
  <c r="J158" i="14"/>
  <c r="J159" i="14" l="1"/>
  <c r="G159" i="14"/>
  <c r="H159" i="14" s="1"/>
  <c r="I159" i="14" s="1"/>
  <c r="F160" i="14"/>
  <c r="J153" i="15"/>
  <c r="G153" i="15"/>
  <c r="H153" i="15" s="1"/>
  <c r="I153" i="15" s="1"/>
  <c r="F154" i="15"/>
  <c r="J154" i="15" l="1"/>
  <c r="G154" i="15"/>
  <c r="H154" i="15" s="1"/>
  <c r="I154" i="15" s="1"/>
  <c r="F155" i="15"/>
  <c r="J160" i="14"/>
  <c r="G160" i="14"/>
  <c r="H160" i="14" s="1"/>
  <c r="I160" i="14" s="1"/>
  <c r="F161" i="14"/>
  <c r="J161" i="14" l="1"/>
  <c r="G161" i="14"/>
  <c r="H161" i="14" s="1"/>
  <c r="I161" i="14" s="1"/>
  <c r="F162" i="14"/>
  <c r="G155" i="15"/>
  <c r="H155" i="15" s="1"/>
  <c r="I155" i="15" s="1"/>
  <c r="F156" i="15"/>
  <c r="J155" i="15"/>
  <c r="J156" i="15" l="1"/>
  <c r="G156" i="15"/>
  <c r="H156" i="15" s="1"/>
  <c r="I156" i="15" s="1"/>
  <c r="F157" i="15"/>
  <c r="G162" i="14"/>
  <c r="H162" i="14" s="1"/>
  <c r="I162" i="14" s="1"/>
  <c r="F163" i="14"/>
  <c r="J162" i="14"/>
  <c r="I163" i="14" l="1"/>
  <c r="J163" i="14"/>
  <c r="G163" i="14"/>
  <c r="H163" i="14" s="1"/>
  <c r="F164" i="14"/>
  <c r="J157" i="15"/>
  <c r="G157" i="15"/>
  <c r="H157" i="15" s="1"/>
  <c r="I157" i="15" s="1"/>
  <c r="F158" i="15"/>
  <c r="J164" i="14" l="1"/>
  <c r="G164" i="14"/>
  <c r="H164" i="14" s="1"/>
  <c r="I164" i="14" s="1"/>
  <c r="F165" i="14"/>
  <c r="J158" i="15"/>
  <c r="G158" i="15"/>
  <c r="H158" i="15" s="1"/>
  <c r="I158" i="15" s="1"/>
  <c r="F159" i="15"/>
  <c r="G159" i="15" l="1"/>
  <c r="H159" i="15" s="1"/>
  <c r="I159" i="15" s="1"/>
  <c r="F160" i="15"/>
  <c r="J159" i="15"/>
  <c r="J165" i="14"/>
  <c r="G165" i="14"/>
  <c r="H165" i="14" s="1"/>
  <c r="I165" i="14" s="1"/>
  <c r="F166" i="14"/>
  <c r="G166" i="14" l="1"/>
  <c r="H166" i="14" s="1"/>
  <c r="I166" i="14" s="1"/>
  <c r="F167" i="14"/>
  <c r="J166" i="14"/>
  <c r="J160" i="15"/>
  <c r="G160" i="15"/>
  <c r="H160" i="15" s="1"/>
  <c r="I160" i="15" s="1"/>
  <c r="F161" i="15"/>
  <c r="J161" i="15" l="1"/>
  <c r="G161" i="15"/>
  <c r="H161" i="15" s="1"/>
  <c r="I161" i="15" s="1"/>
  <c r="F162" i="15"/>
  <c r="J167" i="14"/>
  <c r="G167" i="14"/>
  <c r="H167" i="14" s="1"/>
  <c r="I167" i="14" s="1"/>
  <c r="F168" i="14"/>
  <c r="J168" i="14" l="1"/>
  <c r="G168" i="14"/>
  <c r="H168" i="14" s="1"/>
  <c r="I168" i="14" s="1"/>
  <c r="F169" i="14"/>
  <c r="J162" i="15"/>
  <c r="G162" i="15"/>
  <c r="H162" i="15" s="1"/>
  <c r="I162" i="15" s="1"/>
  <c r="F163" i="15"/>
  <c r="G163" i="15" l="1"/>
  <c r="H163" i="15" s="1"/>
  <c r="I163" i="15" s="1"/>
  <c r="F164" i="15"/>
  <c r="J163" i="15"/>
  <c r="J169" i="14"/>
  <c r="G169" i="14"/>
  <c r="H169" i="14" s="1"/>
  <c r="I169" i="14" s="1"/>
  <c r="F170" i="14"/>
  <c r="G170" i="14" l="1"/>
  <c r="H170" i="14" s="1"/>
  <c r="I170" i="14" s="1"/>
  <c r="F171" i="14"/>
  <c r="J170" i="14"/>
  <c r="J164" i="15"/>
  <c r="G164" i="15"/>
  <c r="H164" i="15" s="1"/>
  <c r="I164" i="15" s="1"/>
  <c r="F165" i="15"/>
  <c r="J165" i="15" l="1"/>
  <c r="G165" i="15"/>
  <c r="H165" i="15" s="1"/>
  <c r="I165" i="15" s="1"/>
  <c r="F166" i="15"/>
  <c r="J171" i="14"/>
  <c r="G171" i="14"/>
  <c r="H171" i="14" s="1"/>
  <c r="I171" i="14" s="1"/>
  <c r="F172" i="14"/>
  <c r="J172" i="14" l="1"/>
  <c r="G172" i="14"/>
  <c r="H172" i="14" s="1"/>
  <c r="I172" i="14" s="1"/>
  <c r="F173" i="14"/>
  <c r="J166" i="15"/>
  <c r="G166" i="15"/>
  <c r="H166" i="15" s="1"/>
  <c r="I166" i="15" s="1"/>
  <c r="F167" i="15"/>
  <c r="G167" i="15" l="1"/>
  <c r="H167" i="15" s="1"/>
  <c r="I167" i="15" s="1"/>
  <c r="F168" i="15"/>
  <c r="J167" i="15"/>
  <c r="J173" i="14"/>
  <c r="F174" i="14"/>
  <c r="G173" i="14"/>
  <c r="H173" i="14" s="1"/>
  <c r="I173" i="14" s="1"/>
  <c r="J168" i="15" l="1"/>
  <c r="G168" i="15"/>
  <c r="H168" i="15" s="1"/>
  <c r="I168" i="15" s="1"/>
  <c r="F169" i="15"/>
  <c r="G174" i="14"/>
  <c r="H174" i="14" s="1"/>
  <c r="I174" i="14" s="1"/>
  <c r="F175" i="14"/>
  <c r="J174" i="14"/>
  <c r="J175" i="14" l="1"/>
  <c r="G175" i="14"/>
  <c r="H175" i="14" s="1"/>
  <c r="I175" i="14" s="1"/>
  <c r="F176" i="14"/>
  <c r="J169" i="15"/>
  <c r="G169" i="15"/>
  <c r="H169" i="15" s="1"/>
  <c r="I169" i="15" s="1"/>
  <c r="F170" i="15"/>
  <c r="J170" i="15" l="1"/>
  <c r="G170" i="15"/>
  <c r="H170" i="15" s="1"/>
  <c r="I170" i="15" s="1"/>
  <c r="F171" i="15"/>
  <c r="J176" i="14"/>
  <c r="G176" i="14"/>
  <c r="H176" i="14" s="1"/>
  <c r="I176" i="14" s="1"/>
  <c r="F177" i="14"/>
  <c r="J177" i="14" l="1"/>
  <c r="G177" i="14"/>
  <c r="H177" i="14" s="1"/>
  <c r="I177" i="14" s="1"/>
  <c r="F178" i="14"/>
  <c r="G171" i="15"/>
  <c r="H171" i="15" s="1"/>
  <c r="I171" i="15" s="1"/>
  <c r="F172" i="15"/>
  <c r="J171" i="15"/>
  <c r="J172" i="15" l="1"/>
  <c r="G172" i="15"/>
  <c r="H172" i="15" s="1"/>
  <c r="I172" i="15" s="1"/>
  <c r="F173" i="15"/>
  <c r="G178" i="14"/>
  <c r="H178" i="14" s="1"/>
  <c r="I178" i="14" s="1"/>
  <c r="F179" i="14"/>
  <c r="J178" i="14"/>
  <c r="J179" i="14" l="1"/>
  <c r="G179" i="14"/>
  <c r="H179" i="14" s="1"/>
  <c r="I179" i="14" s="1"/>
  <c r="F180" i="14"/>
  <c r="J173" i="15"/>
  <c r="G173" i="15"/>
  <c r="H173" i="15" s="1"/>
  <c r="I173" i="15" s="1"/>
  <c r="F174" i="15"/>
  <c r="J174" i="15" l="1"/>
  <c r="G174" i="15"/>
  <c r="H174" i="15" s="1"/>
  <c r="I174" i="15" s="1"/>
  <c r="F175" i="15"/>
  <c r="J180" i="14"/>
  <c r="G180" i="14"/>
  <c r="H180" i="14" s="1"/>
  <c r="I180" i="14" s="1"/>
  <c r="F181" i="14"/>
  <c r="J181" i="14" l="1"/>
  <c r="G181" i="14"/>
  <c r="H181" i="14" s="1"/>
  <c r="I181" i="14" s="1"/>
  <c r="F182" i="14"/>
  <c r="G175" i="15"/>
  <c r="H175" i="15" s="1"/>
  <c r="I175" i="15" s="1"/>
  <c r="F176" i="15"/>
  <c r="J175" i="15"/>
  <c r="J176" i="15" l="1"/>
  <c r="G176" i="15"/>
  <c r="H176" i="15" s="1"/>
  <c r="I176" i="15" s="1"/>
  <c r="F177" i="15"/>
  <c r="G182" i="14"/>
  <c r="H182" i="14" s="1"/>
  <c r="I182" i="14" s="1"/>
  <c r="F183" i="14"/>
  <c r="J182" i="14"/>
  <c r="J183" i="14" l="1"/>
  <c r="G183" i="14"/>
  <c r="H183" i="14" s="1"/>
  <c r="I183" i="14" s="1"/>
  <c r="F184" i="14"/>
  <c r="J177" i="15"/>
  <c r="G177" i="15"/>
  <c r="H177" i="15" s="1"/>
  <c r="I177" i="15" s="1"/>
  <c r="F178" i="15"/>
  <c r="J178" i="15" l="1"/>
  <c r="G178" i="15"/>
  <c r="H178" i="15" s="1"/>
  <c r="I178" i="15" s="1"/>
  <c r="F179" i="15"/>
  <c r="J184" i="14"/>
  <c r="G184" i="14"/>
  <c r="H184" i="14" s="1"/>
  <c r="I184" i="14" s="1"/>
  <c r="F185" i="14"/>
  <c r="J185" i="14" l="1"/>
  <c r="G185" i="14"/>
  <c r="H185" i="14" s="1"/>
  <c r="I185" i="14" s="1"/>
  <c r="F186" i="14"/>
  <c r="G179" i="15"/>
  <c r="H179" i="15" s="1"/>
  <c r="I179" i="15" s="1"/>
  <c r="F180" i="15"/>
  <c r="J179" i="15"/>
  <c r="J180" i="15" l="1"/>
  <c r="G180" i="15"/>
  <c r="H180" i="15" s="1"/>
  <c r="I180" i="15" s="1"/>
  <c r="F181" i="15"/>
  <c r="G186" i="14"/>
  <c r="H186" i="14" s="1"/>
  <c r="I186" i="14" s="1"/>
  <c r="F187" i="14"/>
  <c r="J186" i="14"/>
  <c r="J187" i="14" l="1"/>
  <c r="G187" i="14"/>
  <c r="H187" i="14" s="1"/>
  <c r="I187" i="14" s="1"/>
  <c r="F188" i="14"/>
  <c r="J181" i="15"/>
  <c r="G181" i="15"/>
  <c r="H181" i="15" s="1"/>
  <c r="I181" i="15" s="1"/>
  <c r="F182" i="15"/>
  <c r="J182" i="15" l="1"/>
  <c r="G182" i="15"/>
  <c r="H182" i="15" s="1"/>
  <c r="I182" i="15" s="1"/>
  <c r="F183" i="15"/>
  <c r="J188" i="14"/>
  <c r="G188" i="14"/>
  <c r="H188" i="14" s="1"/>
  <c r="I188" i="14" s="1"/>
  <c r="F189" i="14"/>
  <c r="J189" i="14" l="1"/>
  <c r="F190" i="14"/>
  <c r="G189" i="14"/>
  <c r="H189" i="14" s="1"/>
  <c r="I189" i="14" s="1"/>
  <c r="G183" i="15"/>
  <c r="H183" i="15" s="1"/>
  <c r="I183" i="15" s="1"/>
  <c r="F184" i="15"/>
  <c r="J183" i="15"/>
  <c r="G190" i="14" l="1"/>
  <c r="H190" i="14" s="1"/>
  <c r="I190" i="14" s="1"/>
  <c r="F191" i="14"/>
  <c r="J190" i="14"/>
  <c r="J184" i="15"/>
  <c r="G184" i="15"/>
  <c r="H184" i="15" s="1"/>
  <c r="I184" i="15" s="1"/>
  <c r="F185" i="15"/>
  <c r="J185" i="15" l="1"/>
  <c r="G185" i="15"/>
  <c r="H185" i="15" s="1"/>
  <c r="I185" i="15" s="1"/>
  <c r="F186" i="15"/>
  <c r="J191" i="14"/>
  <c r="G191" i="14"/>
  <c r="H191" i="14" s="1"/>
  <c r="I191" i="14" s="1"/>
  <c r="F192" i="14"/>
  <c r="J192" i="14" l="1"/>
  <c r="G192" i="14"/>
  <c r="H192" i="14" s="1"/>
  <c r="I192" i="14" s="1"/>
  <c r="F193" i="14"/>
  <c r="J186" i="15"/>
  <c r="G186" i="15"/>
  <c r="H186" i="15" s="1"/>
  <c r="I186" i="15" s="1"/>
  <c r="F187" i="15"/>
  <c r="G187" i="15" l="1"/>
  <c r="H187" i="15" s="1"/>
  <c r="I187" i="15" s="1"/>
  <c r="F188" i="15"/>
  <c r="J187" i="15"/>
  <c r="J193" i="14"/>
  <c r="G193" i="14"/>
  <c r="H193" i="14" s="1"/>
  <c r="I193" i="14" s="1"/>
  <c r="F194" i="14"/>
  <c r="G194" i="14" l="1"/>
  <c r="H194" i="14" s="1"/>
  <c r="I194" i="14" s="1"/>
  <c r="F195" i="14"/>
  <c r="J194" i="14"/>
  <c r="J188" i="15"/>
  <c r="G188" i="15"/>
  <c r="H188" i="15" s="1"/>
  <c r="I188" i="15" s="1"/>
  <c r="F189" i="15"/>
  <c r="J189" i="15" l="1"/>
  <c r="G189" i="15"/>
  <c r="H189" i="15" s="1"/>
  <c r="I189" i="15" s="1"/>
  <c r="F190" i="15"/>
  <c r="J195" i="14"/>
  <c r="G195" i="14"/>
  <c r="H195" i="14" s="1"/>
  <c r="I195" i="14" s="1"/>
  <c r="F196" i="14"/>
  <c r="J196" i="14" l="1"/>
  <c r="G196" i="14"/>
  <c r="H196" i="14" s="1"/>
  <c r="I196" i="14" s="1"/>
  <c r="F197" i="14"/>
  <c r="J190" i="15"/>
  <c r="F191" i="15"/>
  <c r="G190" i="15"/>
  <c r="H190" i="15" s="1"/>
  <c r="I190" i="15" s="1"/>
  <c r="G191" i="15" l="1"/>
  <c r="H191" i="15" s="1"/>
  <c r="I191" i="15" s="1"/>
  <c r="F192" i="15"/>
  <c r="J191" i="15"/>
  <c r="J197" i="14"/>
  <c r="G197" i="14"/>
  <c r="H197" i="14" s="1"/>
  <c r="I197" i="14" s="1"/>
  <c r="F198" i="14"/>
  <c r="G198" i="14" l="1"/>
  <c r="H198" i="14" s="1"/>
  <c r="I198" i="14" s="1"/>
  <c r="F199" i="14"/>
  <c r="J198" i="14"/>
  <c r="J192" i="15"/>
  <c r="G192" i="15"/>
  <c r="H192" i="15" s="1"/>
  <c r="I192" i="15" s="1"/>
  <c r="F193" i="15"/>
  <c r="J193" i="15" l="1"/>
  <c r="G193" i="15"/>
  <c r="H193" i="15" s="1"/>
  <c r="I193" i="15" s="1"/>
  <c r="F194" i="15"/>
  <c r="J199" i="14"/>
  <c r="G199" i="14"/>
  <c r="H199" i="14" s="1"/>
  <c r="I199" i="14" s="1"/>
  <c r="F200" i="14"/>
  <c r="J200" i="14" l="1"/>
  <c r="G200" i="14"/>
  <c r="H200" i="14" s="1"/>
  <c r="I200" i="14" s="1"/>
  <c r="F201" i="14"/>
  <c r="J194" i="15"/>
  <c r="F195" i="15"/>
  <c r="G194" i="15"/>
  <c r="H194" i="15" s="1"/>
  <c r="I194" i="15" s="1"/>
  <c r="G195" i="15" l="1"/>
  <c r="H195" i="15" s="1"/>
  <c r="I195" i="15" s="1"/>
  <c r="F196" i="15"/>
  <c r="J195" i="15"/>
  <c r="J201" i="14"/>
  <c r="G201" i="14"/>
  <c r="H201" i="14" s="1"/>
  <c r="I201" i="14" s="1"/>
  <c r="F202" i="14"/>
  <c r="G202" i="14" l="1"/>
  <c r="H202" i="14" s="1"/>
  <c r="I202" i="14" s="1"/>
  <c r="F203" i="14"/>
  <c r="J202" i="14"/>
  <c r="J196" i="15"/>
  <c r="G196" i="15"/>
  <c r="H196" i="15" s="1"/>
  <c r="I196" i="15" s="1"/>
  <c r="F197" i="15"/>
  <c r="J197" i="15" l="1"/>
  <c r="G197" i="15"/>
  <c r="H197" i="15" s="1"/>
  <c r="I197" i="15" s="1"/>
  <c r="F198" i="15"/>
  <c r="J203" i="14"/>
  <c r="G203" i="14"/>
  <c r="H203" i="14" s="1"/>
  <c r="I203" i="14" s="1"/>
  <c r="F204" i="14"/>
  <c r="J204" i="14" l="1"/>
  <c r="G204" i="14"/>
  <c r="H204" i="14" s="1"/>
  <c r="I204" i="14" s="1"/>
  <c r="F205" i="14"/>
  <c r="G198" i="15"/>
  <c r="H198" i="15" s="1"/>
  <c r="I198" i="15" s="1"/>
  <c r="J198" i="15"/>
  <c r="F199" i="15"/>
  <c r="G199" i="15" l="1"/>
  <c r="H199" i="15" s="1"/>
  <c r="I199" i="15" s="1"/>
  <c r="F200" i="15"/>
  <c r="J199" i="15"/>
  <c r="J205" i="14"/>
  <c r="F206" i="14"/>
  <c r="G205" i="14"/>
  <c r="H205" i="14" s="1"/>
  <c r="I205" i="14" s="1"/>
  <c r="J200" i="15" l="1"/>
  <c r="G200" i="15"/>
  <c r="H200" i="15" s="1"/>
  <c r="I200" i="15" s="1"/>
  <c r="F201" i="15"/>
  <c r="G206" i="14"/>
  <c r="H206" i="14" s="1"/>
  <c r="I206" i="14" s="1"/>
  <c r="F207" i="14"/>
  <c r="J206" i="14"/>
  <c r="J207" i="14" l="1"/>
  <c r="G207" i="14"/>
  <c r="H207" i="14" s="1"/>
  <c r="I207" i="14" s="1"/>
  <c r="F208" i="14"/>
  <c r="J201" i="15"/>
  <c r="G201" i="15"/>
  <c r="H201" i="15" s="1"/>
  <c r="I201" i="15" s="1"/>
  <c r="F202" i="15"/>
  <c r="J202" i="15" l="1"/>
  <c r="F203" i="15"/>
  <c r="G202" i="15"/>
  <c r="H202" i="15" s="1"/>
  <c r="I202" i="15" s="1"/>
  <c r="J208" i="14"/>
  <c r="G208" i="14"/>
  <c r="H208" i="14" s="1"/>
  <c r="I208" i="14" s="1"/>
  <c r="F209" i="14"/>
  <c r="G203" i="15" l="1"/>
  <c r="H203" i="15" s="1"/>
  <c r="I203" i="15" s="1"/>
  <c r="F204" i="15"/>
  <c r="J203" i="15"/>
  <c r="J209" i="14"/>
  <c r="G209" i="14"/>
  <c r="H209" i="14" s="1"/>
  <c r="I209" i="14" s="1"/>
  <c r="F210" i="14"/>
  <c r="G210" i="14" l="1"/>
  <c r="H210" i="14" s="1"/>
  <c r="I210" i="14" s="1"/>
  <c r="F211" i="14"/>
  <c r="J210" i="14"/>
  <c r="J204" i="15"/>
  <c r="G204" i="15"/>
  <c r="H204" i="15" s="1"/>
  <c r="I204" i="15" s="1"/>
  <c r="F205" i="15"/>
  <c r="J205" i="15" l="1"/>
  <c r="F206" i="15"/>
  <c r="G205" i="15"/>
  <c r="H205" i="15" s="1"/>
  <c r="I205" i="15" s="1"/>
  <c r="J211" i="14"/>
  <c r="G211" i="14"/>
  <c r="H211" i="14" s="1"/>
  <c r="I211" i="14" s="1"/>
  <c r="F212" i="14"/>
  <c r="J212" i="14" l="1"/>
  <c r="G212" i="14"/>
  <c r="H212" i="14" s="1"/>
  <c r="I212" i="14" s="1"/>
  <c r="F213" i="14"/>
  <c r="G206" i="15"/>
  <c r="H206" i="15" s="1"/>
  <c r="I206" i="15" s="1"/>
  <c r="F207" i="15"/>
  <c r="J206" i="15"/>
  <c r="G207" i="15" l="1"/>
  <c r="H207" i="15" s="1"/>
  <c r="I207" i="15" s="1"/>
  <c r="F208" i="15"/>
  <c r="J207" i="15"/>
  <c r="J213" i="14"/>
  <c r="G213" i="14"/>
  <c r="H213" i="14" s="1"/>
  <c r="I213" i="14" s="1"/>
  <c r="F214" i="14"/>
  <c r="G214" i="14" l="1"/>
  <c r="H214" i="14" s="1"/>
  <c r="I214" i="14" s="1"/>
  <c r="F215" i="14"/>
  <c r="J214" i="14"/>
  <c r="J208" i="15"/>
  <c r="G208" i="15"/>
  <c r="H208" i="15" s="1"/>
  <c r="I208" i="15" s="1"/>
  <c r="F209" i="15"/>
  <c r="J209" i="15" l="1"/>
  <c r="G209" i="15"/>
  <c r="H209" i="15" s="1"/>
  <c r="I209" i="15" s="1"/>
  <c r="F210" i="15"/>
  <c r="J215" i="14"/>
  <c r="G215" i="14"/>
  <c r="H215" i="14" s="1"/>
  <c r="I215" i="14" s="1"/>
  <c r="F216" i="14"/>
  <c r="J216" i="14" l="1"/>
  <c r="G216" i="14"/>
  <c r="H216" i="14" s="1"/>
  <c r="I216" i="14" s="1"/>
  <c r="F217" i="14"/>
  <c r="J210" i="15"/>
  <c r="F211" i="15"/>
  <c r="G210" i="15"/>
  <c r="H210" i="15" s="1"/>
  <c r="I210" i="15" s="1"/>
  <c r="G211" i="15" l="1"/>
  <c r="H211" i="15" s="1"/>
  <c r="I211" i="15" s="1"/>
  <c r="F212" i="15"/>
  <c r="J211" i="15"/>
  <c r="J217" i="14"/>
  <c r="G217" i="14"/>
  <c r="H217" i="14" s="1"/>
  <c r="I217" i="14" s="1"/>
  <c r="F218" i="14"/>
  <c r="G218" i="14" l="1"/>
  <c r="H218" i="14" s="1"/>
  <c r="I218" i="14" s="1"/>
  <c r="F219" i="14"/>
  <c r="J218" i="14"/>
  <c r="J212" i="15"/>
  <c r="G212" i="15"/>
  <c r="H212" i="15" s="1"/>
  <c r="I212" i="15" s="1"/>
  <c r="F213" i="15"/>
  <c r="J213" i="15" l="1"/>
  <c r="F214" i="15"/>
  <c r="G213" i="15"/>
  <c r="H213" i="15" s="1"/>
  <c r="I213" i="15" s="1"/>
  <c r="J219" i="14"/>
  <c r="G219" i="14"/>
  <c r="H219" i="14" s="1"/>
  <c r="I219" i="14" s="1"/>
  <c r="F220" i="14"/>
  <c r="J220" i="14" l="1"/>
  <c r="G220" i="14"/>
  <c r="H220" i="14" s="1"/>
  <c r="I220" i="14" s="1"/>
  <c r="F221" i="14"/>
  <c r="G214" i="15"/>
  <c r="H214" i="15" s="1"/>
  <c r="I214" i="15" s="1"/>
  <c r="J214" i="15"/>
  <c r="F215" i="15"/>
  <c r="G215" i="15" l="1"/>
  <c r="H215" i="15" s="1"/>
  <c r="I215" i="15" s="1"/>
  <c r="F216" i="15"/>
  <c r="J215" i="15"/>
  <c r="J221" i="14"/>
  <c r="F222" i="14"/>
  <c r="G221" i="14"/>
  <c r="H221" i="14" s="1"/>
  <c r="I221" i="14" s="1"/>
  <c r="J216" i="15" l="1"/>
  <c r="G216" i="15"/>
  <c r="H216" i="15" s="1"/>
  <c r="I216" i="15" s="1"/>
  <c r="F217" i="15"/>
  <c r="G222" i="14"/>
  <c r="H222" i="14" s="1"/>
  <c r="I222" i="14" s="1"/>
  <c r="F223" i="14"/>
  <c r="J222" i="14"/>
  <c r="J223" i="14" l="1"/>
  <c r="G223" i="14"/>
  <c r="H223" i="14" s="1"/>
  <c r="I223" i="14" s="1"/>
  <c r="F224" i="14"/>
  <c r="J217" i="15"/>
  <c r="G217" i="15"/>
  <c r="H217" i="15" s="1"/>
  <c r="I217" i="15" s="1"/>
  <c r="F218" i="15"/>
  <c r="J218" i="15" l="1"/>
  <c r="F219" i="15"/>
  <c r="G218" i="15"/>
  <c r="H218" i="15" s="1"/>
  <c r="I218" i="15" s="1"/>
  <c r="J224" i="14"/>
  <c r="G224" i="14"/>
  <c r="H224" i="14" s="1"/>
  <c r="I224" i="14" s="1"/>
  <c r="F225" i="14"/>
  <c r="J225" i="14" l="1"/>
  <c r="G225" i="14"/>
  <c r="H225" i="14" s="1"/>
  <c r="I225" i="14" s="1"/>
  <c r="F226" i="14"/>
  <c r="G219" i="15"/>
  <c r="H219" i="15" s="1"/>
  <c r="I219" i="15" s="1"/>
  <c r="F220" i="15"/>
  <c r="J219" i="15"/>
  <c r="I220" i="15" l="1"/>
  <c r="J220" i="15"/>
  <c r="G220" i="15"/>
  <c r="H220" i="15" s="1"/>
  <c r="F221" i="15"/>
  <c r="G226" i="14"/>
  <c r="H226" i="14" s="1"/>
  <c r="I226" i="14" s="1"/>
  <c r="F227" i="14"/>
  <c r="J226" i="14"/>
  <c r="I227" i="14" l="1"/>
  <c r="J221" i="15"/>
  <c r="F222" i="15"/>
  <c r="G221" i="15"/>
  <c r="H221" i="15" s="1"/>
  <c r="I221" i="15"/>
  <c r="J227" i="14"/>
  <c r="G227" i="14"/>
  <c r="H227" i="14" s="1"/>
  <c r="F228" i="14"/>
  <c r="J228" i="14" l="1"/>
  <c r="G228" i="14"/>
  <c r="H228" i="14" s="1"/>
  <c r="F229" i="14"/>
  <c r="G222" i="15"/>
  <c r="H222" i="15" s="1"/>
  <c r="I222" i="15" s="1"/>
  <c r="F223" i="15"/>
  <c r="J222" i="15"/>
  <c r="I228" i="14"/>
  <c r="J229" i="14" l="1"/>
  <c r="G229" i="14"/>
  <c r="H229" i="14" s="1"/>
  <c r="I229" i="14" s="1"/>
  <c r="F230" i="14"/>
  <c r="G223" i="15"/>
  <c r="H223" i="15" s="1"/>
  <c r="I223" i="15" s="1"/>
  <c r="F224" i="15"/>
  <c r="J223" i="15"/>
  <c r="J224" i="15" l="1"/>
  <c r="G224" i="15"/>
  <c r="H224" i="15" s="1"/>
  <c r="I224" i="15" s="1"/>
  <c r="F225" i="15"/>
  <c r="G230" i="14"/>
  <c r="H230" i="14" s="1"/>
  <c r="I230" i="14" s="1"/>
  <c r="F231" i="14"/>
  <c r="J230" i="14"/>
  <c r="J231" i="14" l="1"/>
  <c r="G231" i="14"/>
  <c r="H231" i="14" s="1"/>
  <c r="I231" i="14" s="1"/>
  <c r="F232" i="14"/>
  <c r="J225" i="15"/>
  <c r="G225" i="15"/>
  <c r="H225" i="15" s="1"/>
  <c r="I225" i="15" s="1"/>
  <c r="F226" i="15"/>
  <c r="J226" i="15" l="1"/>
  <c r="F227" i="15"/>
  <c r="G226" i="15"/>
  <c r="H226" i="15" s="1"/>
  <c r="I226" i="15" s="1"/>
  <c r="J232" i="14"/>
  <c r="G232" i="14"/>
  <c r="H232" i="14" s="1"/>
  <c r="I232" i="14" s="1"/>
  <c r="F233" i="14"/>
  <c r="J233" i="14" l="1"/>
  <c r="G233" i="14"/>
  <c r="H233" i="14" s="1"/>
  <c r="I233" i="14" s="1"/>
  <c r="F234" i="14"/>
  <c r="G227" i="15"/>
  <c r="H227" i="15" s="1"/>
  <c r="I227" i="15" s="1"/>
  <c r="F228" i="15"/>
  <c r="J227" i="15"/>
  <c r="G228" i="15" l="1"/>
  <c r="H228" i="15" s="1"/>
  <c r="I228" i="15" s="1"/>
  <c r="F229" i="15"/>
  <c r="J228" i="15"/>
  <c r="G234" i="14"/>
  <c r="H234" i="14" s="1"/>
  <c r="I234" i="14" s="1"/>
  <c r="F235" i="14"/>
  <c r="J234" i="14"/>
  <c r="J229" i="15" l="1"/>
  <c r="G229" i="15"/>
  <c r="H229" i="15" s="1"/>
  <c r="I229" i="15" s="1"/>
  <c r="F230" i="15"/>
  <c r="J235" i="14"/>
  <c r="G235" i="14"/>
  <c r="H235" i="14" s="1"/>
  <c r="I235" i="14" s="1"/>
  <c r="F236" i="14"/>
  <c r="J236" i="14" l="1"/>
  <c r="G236" i="14"/>
  <c r="H236" i="14" s="1"/>
  <c r="I236" i="14" s="1"/>
  <c r="F237" i="14"/>
  <c r="G230" i="15"/>
  <c r="H230" i="15" s="1"/>
  <c r="I230" i="15" s="1"/>
  <c r="F231" i="15"/>
  <c r="J230" i="15"/>
  <c r="G231" i="15" l="1"/>
  <c r="H231" i="15" s="1"/>
  <c r="I231" i="15" s="1"/>
  <c r="J231" i="15"/>
  <c r="F232" i="15"/>
  <c r="J237" i="14"/>
  <c r="F238" i="14"/>
  <c r="G237" i="14"/>
  <c r="H237" i="14" s="1"/>
  <c r="I237" i="14" s="1"/>
  <c r="G238" i="14" l="1"/>
  <c r="H238" i="14" s="1"/>
  <c r="I238" i="14" s="1"/>
  <c r="F239" i="14"/>
  <c r="J238" i="14"/>
  <c r="G232" i="15"/>
  <c r="H232" i="15" s="1"/>
  <c r="I232" i="15" s="1"/>
  <c r="F233" i="15"/>
  <c r="J232" i="15"/>
  <c r="J239" i="14" l="1"/>
  <c r="G239" i="14"/>
  <c r="H239" i="14" s="1"/>
  <c r="I239" i="14" s="1"/>
  <c r="F240" i="14"/>
  <c r="J233" i="15"/>
  <c r="G233" i="15"/>
  <c r="H233" i="15" s="1"/>
  <c r="I233" i="15" s="1"/>
  <c r="F234" i="15"/>
  <c r="J234" i="15" l="1"/>
  <c r="G234" i="15"/>
  <c r="H234" i="15" s="1"/>
  <c r="I234" i="15" s="1"/>
  <c r="F235" i="15"/>
  <c r="J240" i="14"/>
  <c r="G240" i="14"/>
  <c r="H240" i="14" s="1"/>
  <c r="I240" i="14" s="1"/>
  <c r="F241" i="14"/>
  <c r="J241" i="14" l="1"/>
  <c r="G241" i="14"/>
  <c r="H241" i="14" s="1"/>
  <c r="I241" i="14" s="1"/>
  <c r="F242" i="14"/>
  <c r="J235" i="15"/>
  <c r="G235" i="15"/>
  <c r="H235" i="15" s="1"/>
  <c r="I235" i="15" s="1"/>
  <c r="F236" i="15"/>
  <c r="G236" i="15" l="1"/>
  <c r="H236" i="15" s="1"/>
  <c r="I236" i="15" s="1"/>
  <c r="F237" i="15"/>
  <c r="J236" i="15"/>
  <c r="G242" i="14"/>
  <c r="H242" i="14" s="1"/>
  <c r="I242" i="14" s="1"/>
  <c r="F243" i="14"/>
  <c r="J242" i="14"/>
  <c r="J237" i="15" l="1"/>
  <c r="F238" i="15"/>
  <c r="G237" i="15"/>
  <c r="H237" i="15" s="1"/>
  <c r="I237" i="15" s="1"/>
  <c r="J243" i="14"/>
  <c r="G243" i="14"/>
  <c r="H243" i="14" s="1"/>
  <c r="I243" i="14" s="1"/>
  <c r="F244" i="14"/>
  <c r="J244" i="14" l="1"/>
  <c r="G244" i="14"/>
  <c r="H244" i="14" s="1"/>
  <c r="I244" i="14" s="1"/>
  <c r="F245" i="14"/>
  <c r="J238" i="15"/>
  <c r="F239" i="15"/>
  <c r="G238" i="15"/>
  <c r="H238" i="15" s="1"/>
  <c r="I238" i="15" s="1"/>
  <c r="J239" i="15" l="1"/>
  <c r="F240" i="15"/>
  <c r="G239" i="15"/>
  <c r="H239" i="15" s="1"/>
  <c r="I239" i="15" s="1"/>
  <c r="J245" i="14"/>
  <c r="G245" i="14"/>
  <c r="H245" i="14" s="1"/>
  <c r="I245" i="14" s="1"/>
  <c r="F246" i="14"/>
  <c r="G246" i="14" l="1"/>
  <c r="H246" i="14" s="1"/>
  <c r="I246" i="14" s="1"/>
  <c r="F247" i="14"/>
  <c r="J246" i="14"/>
  <c r="G240" i="15"/>
  <c r="H240" i="15" s="1"/>
  <c r="I240" i="15" s="1"/>
  <c r="F241" i="15"/>
  <c r="J240" i="15"/>
  <c r="J247" i="14" l="1"/>
  <c r="G247" i="14"/>
  <c r="H247" i="14" s="1"/>
  <c r="I247" i="14" s="1"/>
  <c r="F248" i="14"/>
  <c r="J241" i="15"/>
  <c r="F242" i="15"/>
  <c r="G241" i="15"/>
  <c r="H241" i="15" s="1"/>
  <c r="I241" i="15" s="1"/>
  <c r="F243" i="15" l="1"/>
  <c r="G242" i="15"/>
  <c r="H242" i="15" s="1"/>
  <c r="I242" i="15" s="1"/>
  <c r="J242" i="15"/>
  <c r="J248" i="14"/>
  <c r="G248" i="14"/>
  <c r="H248" i="14" s="1"/>
  <c r="I248" i="14" s="1"/>
  <c r="F249" i="14"/>
  <c r="F244" i="15" l="1"/>
  <c r="G243" i="15"/>
  <c r="H243" i="15" s="1"/>
  <c r="I243" i="15" s="1"/>
  <c r="J243" i="15"/>
  <c r="J249" i="14"/>
  <c r="G249" i="14"/>
  <c r="H249" i="14" s="1"/>
  <c r="I249" i="14" s="1"/>
  <c r="F250" i="14"/>
  <c r="G244" i="15" l="1"/>
  <c r="H244" i="15" s="1"/>
  <c r="I244" i="15" s="1"/>
  <c r="F245" i="15"/>
  <c r="J244" i="15"/>
  <c r="G250" i="14"/>
  <c r="H250" i="14" s="1"/>
  <c r="I250" i="14" s="1"/>
  <c r="F251" i="14"/>
  <c r="J250" i="14"/>
  <c r="J245" i="15" l="1"/>
  <c r="G245" i="15"/>
  <c r="H245" i="15" s="1"/>
  <c r="I245" i="15" s="1"/>
  <c r="F246" i="15"/>
  <c r="J251" i="14"/>
  <c r="G251" i="14"/>
  <c r="H251" i="14" s="1"/>
  <c r="I251" i="14" s="1"/>
  <c r="F252" i="14"/>
  <c r="J252" i="14" l="1"/>
  <c r="G252" i="14"/>
  <c r="H252" i="14" s="1"/>
  <c r="I252" i="14" s="1"/>
  <c r="F253" i="14"/>
  <c r="G246" i="15"/>
  <c r="H246" i="15" s="1"/>
  <c r="I246" i="15" s="1"/>
  <c r="J246" i="15"/>
  <c r="F247" i="15"/>
  <c r="G247" i="15" l="1"/>
  <c r="H247" i="15" s="1"/>
  <c r="I247" i="15" s="1"/>
  <c r="F248" i="15"/>
  <c r="J247" i="15"/>
  <c r="J253" i="14"/>
  <c r="F254" i="14"/>
  <c r="G253" i="14"/>
  <c r="H253" i="14" s="1"/>
  <c r="I253" i="14" s="1"/>
  <c r="G248" i="15" l="1"/>
  <c r="H248" i="15" s="1"/>
  <c r="I248" i="15" s="1"/>
  <c r="F249" i="15"/>
  <c r="J248" i="15"/>
  <c r="G254" i="14"/>
  <c r="H254" i="14" s="1"/>
  <c r="I254" i="14" s="1"/>
  <c r="F255" i="14"/>
  <c r="J254" i="14"/>
  <c r="J249" i="15" l="1"/>
  <c r="F250" i="15"/>
  <c r="G249" i="15"/>
  <c r="H249" i="15" s="1"/>
  <c r="I249" i="15" s="1"/>
  <c r="J255" i="14"/>
  <c r="G255" i="14"/>
  <c r="H255" i="14" s="1"/>
  <c r="I255" i="14" s="1"/>
  <c r="F256" i="14"/>
  <c r="J256" i="14" l="1"/>
  <c r="G256" i="14"/>
  <c r="H256" i="14" s="1"/>
  <c r="I256" i="14" s="1"/>
  <c r="F257" i="14"/>
  <c r="J250" i="15"/>
  <c r="G250" i="15"/>
  <c r="H250" i="15" s="1"/>
  <c r="I250" i="15" s="1"/>
  <c r="F251" i="15"/>
  <c r="J251" i="15" l="1"/>
  <c r="G251" i="15"/>
  <c r="H251" i="15" s="1"/>
  <c r="I251" i="15" s="1"/>
  <c r="F252" i="15"/>
  <c r="J257" i="14"/>
  <c r="G257" i="14"/>
  <c r="H257" i="14" s="1"/>
  <c r="I257" i="14" s="1"/>
  <c r="F258" i="14"/>
  <c r="G258" i="14" l="1"/>
  <c r="H258" i="14" s="1"/>
  <c r="I258" i="14" s="1"/>
  <c r="F259" i="14"/>
  <c r="J258" i="14"/>
  <c r="G252" i="15"/>
  <c r="H252" i="15" s="1"/>
  <c r="I252" i="15" s="1"/>
  <c r="J252" i="15"/>
  <c r="F253" i="15"/>
  <c r="F254" i="15" l="1"/>
  <c r="J253" i="15"/>
  <c r="G253" i="15"/>
  <c r="H253" i="15" s="1"/>
  <c r="I253" i="15" s="1"/>
  <c r="J259" i="14"/>
  <c r="G259" i="14"/>
  <c r="H259" i="14" s="1"/>
  <c r="I259" i="14" s="1"/>
  <c r="F260" i="14"/>
  <c r="G254" i="15" l="1"/>
  <c r="H254" i="15" s="1"/>
  <c r="I254" i="15" s="1"/>
  <c r="F255" i="15"/>
  <c r="J254" i="15"/>
  <c r="J260" i="14"/>
  <c r="G260" i="14"/>
  <c r="H260" i="14" s="1"/>
  <c r="I260" i="14" s="1"/>
  <c r="F261" i="14"/>
  <c r="J261" i="14" l="1"/>
  <c r="G261" i="14"/>
  <c r="H261" i="14" s="1"/>
  <c r="I261" i="14" s="1"/>
  <c r="F262" i="14"/>
  <c r="J255" i="15"/>
  <c r="G255" i="15"/>
  <c r="H255" i="15" s="1"/>
  <c r="I255" i="15" s="1"/>
  <c r="F256" i="15"/>
  <c r="J256" i="15" l="1"/>
  <c r="G256" i="15"/>
  <c r="H256" i="15" s="1"/>
  <c r="I256" i="15" s="1"/>
  <c r="F257" i="15"/>
  <c r="G262" i="14"/>
  <c r="H262" i="14" s="1"/>
  <c r="I262" i="14" s="1"/>
  <c r="F263" i="14"/>
  <c r="J262" i="14"/>
  <c r="J263" i="14" l="1"/>
  <c r="G263" i="14"/>
  <c r="H263" i="14" s="1"/>
  <c r="I263" i="14" s="1"/>
  <c r="F264" i="14"/>
  <c r="G257" i="15"/>
  <c r="H257" i="15" s="1"/>
  <c r="I257" i="15" s="1"/>
  <c r="J257" i="15"/>
  <c r="F258" i="15"/>
  <c r="G258" i="15" l="1"/>
  <c r="H258" i="15" s="1"/>
  <c r="I258" i="15" s="1"/>
  <c r="F259" i="15"/>
  <c r="J258" i="15"/>
  <c r="J264" i="14"/>
  <c r="G264" i="14"/>
  <c r="H264" i="14" s="1"/>
  <c r="I264" i="14" s="1"/>
  <c r="F265" i="14"/>
  <c r="J265" i="14" l="1"/>
  <c r="G265" i="14"/>
  <c r="H265" i="14" s="1"/>
  <c r="I265" i="14" s="1"/>
  <c r="F266" i="14"/>
  <c r="J259" i="15"/>
  <c r="G259" i="15"/>
  <c r="H259" i="15" s="1"/>
  <c r="I259" i="15" s="1"/>
  <c r="F260" i="15"/>
  <c r="J260" i="15" l="1"/>
  <c r="F261" i="15"/>
  <c r="G260" i="15"/>
  <c r="H260" i="15" s="1"/>
  <c r="I260" i="15" s="1"/>
  <c r="G266" i="14"/>
  <c r="H266" i="14" s="1"/>
  <c r="I266" i="14" s="1"/>
  <c r="F267" i="14"/>
  <c r="J266" i="14"/>
  <c r="J267" i="14" l="1"/>
  <c r="G267" i="14"/>
  <c r="H267" i="14" s="1"/>
  <c r="I267" i="14" s="1"/>
  <c r="F268" i="14"/>
  <c r="F262" i="15"/>
  <c r="G261" i="15"/>
  <c r="H261" i="15" s="1"/>
  <c r="I261" i="15" s="1"/>
  <c r="J261" i="15"/>
  <c r="G262" i="15" l="1"/>
  <c r="H262" i="15" s="1"/>
  <c r="I262" i="15" s="1"/>
  <c r="F263" i="15"/>
  <c r="J262" i="15"/>
  <c r="J268" i="14"/>
  <c r="G268" i="14"/>
  <c r="H268" i="14" s="1"/>
  <c r="I268" i="14" s="1"/>
  <c r="F269" i="14"/>
  <c r="J269" i="14" l="1"/>
  <c r="F270" i="14"/>
  <c r="G269" i="14"/>
  <c r="H269" i="14" s="1"/>
  <c r="I269" i="14" s="1"/>
  <c r="J263" i="15"/>
  <c r="G263" i="15"/>
  <c r="H263" i="15" s="1"/>
  <c r="I263" i="15" s="1"/>
  <c r="F264" i="15"/>
  <c r="J264" i="15" l="1"/>
  <c r="G264" i="15"/>
  <c r="H264" i="15" s="1"/>
  <c r="I264" i="15" s="1"/>
  <c r="F265" i="15"/>
  <c r="G270" i="14"/>
  <c r="H270" i="14" s="1"/>
  <c r="I270" i="14" s="1"/>
  <c r="F271" i="14"/>
  <c r="J270" i="14"/>
  <c r="J271" i="14" l="1"/>
  <c r="G271" i="14"/>
  <c r="H271" i="14" s="1"/>
  <c r="I271" i="14" s="1"/>
  <c r="F272" i="14"/>
  <c r="G265" i="15"/>
  <c r="H265" i="15" s="1"/>
  <c r="I265" i="15" s="1"/>
  <c r="J265" i="15"/>
  <c r="F266" i="15"/>
  <c r="G266" i="15" l="1"/>
  <c r="H266" i="15" s="1"/>
  <c r="I266" i="15" s="1"/>
  <c r="F267" i="15"/>
  <c r="J266" i="15"/>
  <c r="J272" i="14"/>
  <c r="G272" i="14"/>
  <c r="H272" i="14" s="1"/>
  <c r="I272" i="14" s="1"/>
  <c r="F273" i="14"/>
  <c r="J273" i="14" l="1"/>
  <c r="G273" i="14"/>
  <c r="H273" i="14" s="1"/>
  <c r="I273" i="14" s="1"/>
  <c r="F274" i="14"/>
  <c r="J267" i="15"/>
  <c r="G267" i="15"/>
  <c r="H267" i="15" s="1"/>
  <c r="I267" i="15" s="1"/>
  <c r="F268" i="15"/>
  <c r="J268" i="15" l="1"/>
  <c r="F269" i="15"/>
  <c r="G268" i="15"/>
  <c r="H268" i="15" s="1"/>
  <c r="I268" i="15" s="1"/>
  <c r="G274" i="14"/>
  <c r="H274" i="14" s="1"/>
  <c r="I274" i="14" s="1"/>
  <c r="F275" i="14"/>
  <c r="J274" i="14"/>
  <c r="J275" i="14" l="1"/>
  <c r="G275" i="14"/>
  <c r="H275" i="14" s="1"/>
  <c r="I275" i="14" s="1"/>
  <c r="F276" i="14"/>
  <c r="F270" i="15"/>
  <c r="J269" i="15"/>
  <c r="G269" i="15"/>
  <c r="H269" i="15" s="1"/>
  <c r="I269" i="15" s="1"/>
  <c r="G270" i="15" l="1"/>
  <c r="H270" i="15" s="1"/>
  <c r="I270" i="15" s="1"/>
  <c r="F271" i="15"/>
  <c r="J270" i="15"/>
  <c r="J276" i="14"/>
  <c r="G276" i="14"/>
  <c r="H276" i="14" s="1"/>
  <c r="I276" i="14" s="1"/>
  <c r="F277" i="14"/>
  <c r="J277" i="14" l="1"/>
  <c r="G277" i="14"/>
  <c r="H277" i="14" s="1"/>
  <c r="I277" i="14" s="1"/>
  <c r="F278" i="14"/>
  <c r="J271" i="15"/>
  <c r="G271" i="15"/>
  <c r="H271" i="15" s="1"/>
  <c r="I271" i="15" s="1"/>
  <c r="F272" i="15"/>
  <c r="J272" i="15" l="1"/>
  <c r="G272" i="15"/>
  <c r="H272" i="15" s="1"/>
  <c r="I272" i="15" s="1"/>
  <c r="F273" i="15"/>
  <c r="G278" i="14"/>
  <c r="H278" i="14" s="1"/>
  <c r="I278" i="14" s="1"/>
  <c r="F279" i="14"/>
  <c r="J278" i="14"/>
  <c r="J279" i="14" l="1"/>
  <c r="G279" i="14"/>
  <c r="H279" i="14" s="1"/>
  <c r="I279" i="14" s="1"/>
  <c r="F280" i="14"/>
  <c r="G273" i="15"/>
  <c r="H273" i="15" s="1"/>
  <c r="I273" i="15" s="1"/>
  <c r="J273" i="15"/>
  <c r="F274" i="15"/>
  <c r="G274" i="15" l="1"/>
  <c r="H274" i="15" s="1"/>
  <c r="I274" i="15" s="1"/>
  <c r="F275" i="15"/>
  <c r="J274" i="15"/>
  <c r="J280" i="14"/>
  <c r="G280" i="14"/>
  <c r="H280" i="14" s="1"/>
  <c r="I280" i="14" s="1"/>
  <c r="F281" i="14"/>
  <c r="J281" i="14" l="1"/>
  <c r="G281" i="14"/>
  <c r="H281" i="14" s="1"/>
  <c r="I281" i="14" s="1"/>
  <c r="F282" i="14"/>
  <c r="J275" i="15"/>
  <c r="G275" i="15"/>
  <c r="H275" i="15" s="1"/>
  <c r="I275" i="15" s="1"/>
  <c r="F276" i="15"/>
  <c r="J276" i="15" l="1"/>
  <c r="F277" i="15"/>
  <c r="G276" i="15"/>
  <c r="H276" i="15" s="1"/>
  <c r="I276" i="15" s="1"/>
  <c r="G282" i="14"/>
  <c r="H282" i="14" s="1"/>
  <c r="I282" i="14" s="1"/>
  <c r="F283" i="14"/>
  <c r="J282" i="14"/>
  <c r="F278" i="15" l="1"/>
  <c r="G277" i="15"/>
  <c r="H277" i="15" s="1"/>
  <c r="I277" i="15" s="1"/>
  <c r="J277" i="15"/>
  <c r="J283" i="14"/>
  <c r="G283" i="14"/>
  <c r="H283" i="14" s="1"/>
  <c r="I283" i="14" s="1"/>
  <c r="F284" i="14"/>
  <c r="G278" i="15" l="1"/>
  <c r="H278" i="15" s="1"/>
  <c r="I278" i="15" s="1"/>
  <c r="F279" i="15"/>
  <c r="J278" i="15"/>
  <c r="J284" i="14"/>
  <c r="G284" i="14"/>
  <c r="H284" i="14" s="1"/>
  <c r="I284" i="14" s="1"/>
  <c r="F285" i="14"/>
  <c r="J285" i="14" l="1"/>
  <c r="F286" i="14"/>
  <c r="G285" i="14"/>
  <c r="H285" i="14" s="1"/>
  <c r="I285" i="14" s="1"/>
  <c r="J279" i="15"/>
  <c r="G279" i="15"/>
  <c r="H279" i="15" s="1"/>
  <c r="I279" i="15" s="1"/>
  <c r="F280" i="15"/>
  <c r="J280" i="15" l="1"/>
  <c r="G280" i="15"/>
  <c r="H280" i="15" s="1"/>
  <c r="I280" i="15" s="1"/>
  <c r="F281" i="15"/>
  <c r="G286" i="14"/>
  <c r="H286" i="14" s="1"/>
  <c r="I286" i="14" s="1"/>
  <c r="F287" i="14"/>
  <c r="J286" i="14"/>
  <c r="J287" i="14" l="1"/>
  <c r="G287" i="14"/>
  <c r="H287" i="14" s="1"/>
  <c r="I287" i="14" s="1"/>
  <c r="F288" i="14"/>
  <c r="G281" i="15"/>
  <c r="H281" i="15" s="1"/>
  <c r="I281" i="15" s="1"/>
  <c r="J281" i="15"/>
  <c r="F282" i="15"/>
  <c r="G282" i="15" l="1"/>
  <c r="H282" i="15" s="1"/>
  <c r="I282" i="15" s="1"/>
  <c r="F283" i="15"/>
  <c r="J282" i="15"/>
  <c r="J288" i="14"/>
  <c r="G288" i="14"/>
  <c r="H288" i="14" s="1"/>
  <c r="I288" i="14" s="1"/>
  <c r="F289" i="14"/>
  <c r="J289" i="14" l="1"/>
  <c r="G289" i="14"/>
  <c r="H289" i="14" s="1"/>
  <c r="I289" i="14" s="1"/>
  <c r="F290" i="14"/>
  <c r="J283" i="15"/>
  <c r="G283" i="15"/>
  <c r="H283" i="15" s="1"/>
  <c r="I283" i="15" s="1"/>
  <c r="F284" i="15"/>
  <c r="J284" i="15" l="1"/>
  <c r="F285" i="15"/>
  <c r="G284" i="15"/>
  <c r="H284" i="15" s="1"/>
  <c r="I284" i="15" s="1"/>
  <c r="G290" i="14"/>
  <c r="H290" i="14" s="1"/>
  <c r="I290" i="14" s="1"/>
  <c r="F291" i="14"/>
  <c r="J290" i="14"/>
  <c r="F286" i="15" l="1"/>
  <c r="J285" i="15"/>
  <c r="G285" i="15"/>
  <c r="H285" i="15" s="1"/>
  <c r="I285" i="15" s="1"/>
  <c r="J291" i="14"/>
  <c r="G291" i="14"/>
  <c r="H291" i="14" s="1"/>
  <c r="I291" i="14" s="1"/>
  <c r="F292" i="14"/>
  <c r="G286" i="15" l="1"/>
  <c r="H286" i="15" s="1"/>
  <c r="I286" i="15" s="1"/>
  <c r="F287" i="15"/>
  <c r="J286" i="15"/>
  <c r="J292" i="14"/>
  <c r="G292" i="14"/>
  <c r="H292" i="14" s="1"/>
  <c r="I292" i="14" s="1"/>
  <c r="F293" i="14"/>
  <c r="J293" i="14" l="1"/>
  <c r="G293" i="14"/>
  <c r="H293" i="14" s="1"/>
  <c r="I293" i="14" s="1"/>
  <c r="F294" i="14"/>
  <c r="J287" i="15"/>
  <c r="G287" i="15"/>
  <c r="H287" i="15" s="1"/>
  <c r="I287" i="15" s="1"/>
  <c r="F288" i="15"/>
  <c r="J288" i="15" l="1"/>
  <c r="G288" i="15"/>
  <c r="H288" i="15" s="1"/>
  <c r="I288" i="15" s="1"/>
  <c r="F289" i="15"/>
  <c r="G294" i="14"/>
  <c r="H294" i="14" s="1"/>
  <c r="I294" i="14" s="1"/>
  <c r="F295" i="14"/>
  <c r="J294" i="14"/>
  <c r="J295" i="14" l="1"/>
  <c r="G295" i="14"/>
  <c r="H295" i="14" s="1"/>
  <c r="I295" i="14" s="1"/>
  <c r="F296" i="14"/>
  <c r="G289" i="15"/>
  <c r="H289" i="15" s="1"/>
  <c r="I289" i="15" s="1"/>
  <c r="J289" i="15"/>
  <c r="F290" i="15"/>
  <c r="G290" i="15" l="1"/>
  <c r="H290" i="15" s="1"/>
  <c r="I290" i="15" s="1"/>
  <c r="F291" i="15"/>
  <c r="J290" i="15"/>
  <c r="J296" i="14"/>
  <c r="G296" i="14"/>
  <c r="H296" i="14" s="1"/>
  <c r="I296" i="14" s="1"/>
  <c r="F297" i="14"/>
  <c r="J297" i="14" l="1"/>
  <c r="G297" i="14"/>
  <c r="H297" i="14" s="1"/>
  <c r="I297" i="14" s="1"/>
  <c r="F298" i="14"/>
  <c r="J291" i="15"/>
  <c r="G291" i="15"/>
  <c r="H291" i="15" s="1"/>
  <c r="I291" i="15" s="1"/>
  <c r="F292" i="15"/>
  <c r="J292" i="15" l="1"/>
  <c r="F293" i="15"/>
  <c r="G292" i="15"/>
  <c r="H292" i="15" s="1"/>
  <c r="I292" i="15" s="1"/>
  <c r="G298" i="14"/>
  <c r="H298" i="14" s="1"/>
  <c r="I298" i="14" s="1"/>
  <c r="F299" i="14"/>
  <c r="J298" i="14"/>
  <c r="F294" i="15" l="1"/>
  <c r="G293" i="15"/>
  <c r="H293" i="15" s="1"/>
  <c r="I293" i="15" s="1"/>
  <c r="J293" i="15"/>
  <c r="J299" i="14"/>
  <c r="G299" i="14"/>
  <c r="H299" i="14" s="1"/>
  <c r="I299" i="14" s="1"/>
  <c r="F300" i="14"/>
  <c r="G294" i="15" l="1"/>
  <c r="H294" i="15" s="1"/>
  <c r="I294" i="15" s="1"/>
  <c r="F295" i="15"/>
  <c r="J294" i="15"/>
  <c r="J300" i="14"/>
  <c r="G300" i="14"/>
  <c r="H300" i="14" s="1"/>
  <c r="I300" i="14" s="1"/>
  <c r="F301" i="14"/>
  <c r="J301" i="14" l="1"/>
  <c r="F302" i="14"/>
  <c r="G301" i="14"/>
  <c r="H301" i="14" s="1"/>
  <c r="I301" i="14" s="1"/>
  <c r="J295" i="15"/>
  <c r="G295" i="15"/>
  <c r="H295" i="15" s="1"/>
  <c r="I295" i="15" s="1"/>
  <c r="F296" i="15"/>
  <c r="J296" i="15" l="1"/>
  <c r="G296" i="15"/>
  <c r="H296" i="15" s="1"/>
  <c r="I296" i="15" s="1"/>
  <c r="F297" i="15"/>
  <c r="G302" i="14"/>
  <c r="H302" i="14" s="1"/>
  <c r="I302" i="14" s="1"/>
  <c r="F303" i="14"/>
  <c r="J302" i="14"/>
  <c r="J303" i="14" l="1"/>
  <c r="G303" i="14"/>
  <c r="H303" i="14" s="1"/>
  <c r="I303" i="14" s="1"/>
  <c r="F304" i="14"/>
  <c r="G297" i="15"/>
  <c r="H297" i="15" s="1"/>
  <c r="I297" i="15" s="1"/>
  <c r="J297" i="15"/>
  <c r="F298" i="15"/>
  <c r="G298" i="15" l="1"/>
  <c r="H298" i="15" s="1"/>
  <c r="I298" i="15" s="1"/>
  <c r="F299" i="15"/>
  <c r="J298" i="15"/>
  <c r="J304" i="14"/>
  <c r="G304" i="14"/>
  <c r="H304" i="14" s="1"/>
  <c r="I304" i="14" s="1"/>
  <c r="F305" i="14"/>
  <c r="J305" i="14" l="1"/>
  <c r="G305" i="14"/>
  <c r="H305" i="14" s="1"/>
  <c r="I305" i="14" s="1"/>
  <c r="F306" i="14"/>
  <c r="J299" i="15"/>
  <c r="G299" i="15"/>
  <c r="H299" i="15" s="1"/>
  <c r="I299" i="15" s="1"/>
  <c r="F300" i="15"/>
  <c r="J300" i="15" l="1"/>
  <c r="F301" i="15"/>
  <c r="G300" i="15"/>
  <c r="H300" i="15" s="1"/>
  <c r="I300" i="15" s="1"/>
  <c r="G306" i="14"/>
  <c r="H306" i="14" s="1"/>
  <c r="I306" i="14" s="1"/>
  <c r="F307" i="14"/>
  <c r="J306" i="14"/>
  <c r="F302" i="15" l="1"/>
  <c r="J301" i="15"/>
  <c r="G301" i="15"/>
  <c r="H301" i="15" s="1"/>
  <c r="I301" i="15" s="1"/>
  <c r="J307" i="14"/>
  <c r="G307" i="14"/>
  <c r="H307" i="14" s="1"/>
  <c r="I307" i="14" s="1"/>
  <c r="F308" i="14"/>
  <c r="G302" i="15" l="1"/>
  <c r="H302" i="15" s="1"/>
  <c r="I302" i="15" s="1"/>
  <c r="F303" i="15"/>
  <c r="J302" i="15"/>
  <c r="J308" i="14"/>
  <c r="G308" i="14"/>
  <c r="H308" i="14" s="1"/>
  <c r="I308" i="14" s="1"/>
  <c r="F309" i="14"/>
  <c r="J309" i="14" l="1"/>
  <c r="G309" i="14"/>
  <c r="H309" i="14" s="1"/>
  <c r="I309" i="14" s="1"/>
  <c r="F310" i="14"/>
  <c r="J303" i="15"/>
  <c r="G303" i="15"/>
  <c r="H303" i="15" s="1"/>
  <c r="I303" i="15" s="1"/>
  <c r="F304" i="15"/>
  <c r="J304" i="15" l="1"/>
  <c r="G304" i="15"/>
  <c r="H304" i="15" s="1"/>
  <c r="I304" i="15" s="1"/>
  <c r="F305" i="15"/>
  <c r="G310" i="14"/>
  <c r="H310" i="14" s="1"/>
  <c r="I310" i="14" s="1"/>
  <c r="F311" i="14"/>
  <c r="J310" i="14"/>
  <c r="J311" i="14" l="1"/>
  <c r="G311" i="14"/>
  <c r="H311" i="14" s="1"/>
  <c r="I311" i="14" s="1"/>
  <c r="F312" i="14"/>
  <c r="G305" i="15"/>
  <c r="H305" i="15" s="1"/>
  <c r="I305" i="15" s="1"/>
  <c r="J305" i="15"/>
  <c r="F306" i="15"/>
  <c r="G306" i="15" l="1"/>
  <c r="H306" i="15" s="1"/>
  <c r="I306" i="15" s="1"/>
  <c r="F307" i="15"/>
  <c r="J306" i="15"/>
  <c r="J312" i="14"/>
  <c r="G312" i="14"/>
  <c r="H312" i="14" s="1"/>
  <c r="I312" i="14" s="1"/>
  <c r="F313" i="14"/>
  <c r="J313" i="14" l="1"/>
  <c r="G313" i="14"/>
  <c r="H313" i="14" s="1"/>
  <c r="I313" i="14" s="1"/>
  <c r="F314" i="14"/>
  <c r="J307" i="15"/>
  <c r="G307" i="15"/>
  <c r="H307" i="15" s="1"/>
  <c r="I307" i="15" s="1"/>
  <c r="F308" i="15"/>
  <c r="J308" i="15" l="1"/>
  <c r="F309" i="15"/>
  <c r="G308" i="15"/>
  <c r="H308" i="15" s="1"/>
  <c r="I308" i="15" s="1"/>
  <c r="G314" i="14"/>
  <c r="H314" i="14" s="1"/>
  <c r="I314" i="14" s="1"/>
  <c r="F315" i="14"/>
  <c r="J314" i="14"/>
  <c r="F310" i="15" l="1"/>
  <c r="G309" i="15"/>
  <c r="H309" i="15" s="1"/>
  <c r="I309" i="15" s="1"/>
  <c r="J309" i="15"/>
  <c r="J315" i="14"/>
  <c r="G315" i="14"/>
  <c r="H315" i="14" s="1"/>
  <c r="I315" i="14" s="1"/>
  <c r="F316" i="14"/>
  <c r="G310" i="15" l="1"/>
  <c r="H310" i="15" s="1"/>
  <c r="I310" i="15" s="1"/>
  <c r="F311" i="15"/>
  <c r="J310" i="15"/>
  <c r="J316" i="14"/>
  <c r="G316" i="14"/>
  <c r="H316" i="14" s="1"/>
  <c r="I316" i="14" s="1"/>
  <c r="F317" i="14"/>
  <c r="J317" i="14" l="1"/>
  <c r="F318" i="14"/>
  <c r="G317" i="14"/>
  <c r="H317" i="14" s="1"/>
  <c r="I317" i="14" s="1"/>
  <c r="J311" i="15"/>
  <c r="G311" i="15"/>
  <c r="H311" i="15" s="1"/>
  <c r="I311" i="15" s="1"/>
  <c r="F312" i="15"/>
  <c r="J312" i="15" l="1"/>
  <c r="G312" i="15"/>
  <c r="H312" i="15" s="1"/>
  <c r="I312" i="15" s="1"/>
  <c r="F313" i="15"/>
  <c r="G318" i="14"/>
  <c r="H318" i="14" s="1"/>
  <c r="I318" i="14" s="1"/>
  <c r="F319" i="14"/>
  <c r="J318" i="14"/>
  <c r="J319" i="14" l="1"/>
  <c r="G319" i="14"/>
  <c r="H319" i="14" s="1"/>
  <c r="I319" i="14" s="1"/>
  <c r="F320" i="14"/>
  <c r="G313" i="15"/>
  <c r="H313" i="15" s="1"/>
  <c r="I313" i="15" s="1"/>
  <c r="J313" i="15"/>
  <c r="F314" i="15"/>
  <c r="G314" i="15" l="1"/>
  <c r="H314" i="15" s="1"/>
  <c r="I314" i="15" s="1"/>
  <c r="F315" i="15"/>
  <c r="J314" i="15"/>
  <c r="J320" i="14"/>
  <c r="G320" i="14"/>
  <c r="H320" i="14" s="1"/>
  <c r="I320" i="14" s="1"/>
  <c r="F321" i="14"/>
  <c r="J321" i="14" l="1"/>
  <c r="G321" i="14"/>
  <c r="H321" i="14" s="1"/>
  <c r="I321" i="14" s="1"/>
  <c r="F322" i="14"/>
  <c r="J315" i="15"/>
  <c r="G315" i="15"/>
  <c r="H315" i="15" s="1"/>
  <c r="I315" i="15" s="1"/>
  <c r="F316" i="15"/>
  <c r="J316" i="15" l="1"/>
  <c r="F317" i="15"/>
  <c r="G316" i="15"/>
  <c r="H316" i="15" s="1"/>
  <c r="I316" i="15" s="1"/>
  <c r="G322" i="14"/>
  <c r="H322" i="14" s="1"/>
  <c r="I322" i="14" s="1"/>
  <c r="F323" i="14"/>
  <c r="J322" i="14"/>
  <c r="F318" i="15" l="1"/>
  <c r="J317" i="15"/>
  <c r="G317" i="15"/>
  <c r="H317" i="15" s="1"/>
  <c r="I317" i="15" s="1"/>
  <c r="J323" i="14"/>
  <c r="G323" i="14"/>
  <c r="H323" i="14" s="1"/>
  <c r="I323" i="14" s="1"/>
  <c r="F324" i="14"/>
  <c r="G318" i="15" l="1"/>
  <c r="H318" i="15" s="1"/>
  <c r="I318" i="15" s="1"/>
  <c r="F319" i="15"/>
  <c r="J318" i="15"/>
  <c r="J324" i="14"/>
  <c r="G324" i="14"/>
  <c r="H324" i="14" s="1"/>
  <c r="I324" i="14" s="1"/>
  <c r="F325" i="14"/>
  <c r="J325" i="14" l="1"/>
  <c r="G325" i="14"/>
  <c r="H325" i="14" s="1"/>
  <c r="I325" i="14" s="1"/>
  <c r="F326" i="14"/>
  <c r="J319" i="15"/>
  <c r="G319" i="15"/>
  <c r="H319" i="15" s="1"/>
  <c r="I319" i="15" s="1"/>
  <c r="F320" i="15"/>
  <c r="J320" i="15" l="1"/>
  <c r="G320" i="15"/>
  <c r="H320" i="15" s="1"/>
  <c r="I320" i="15" s="1"/>
  <c r="F321" i="15"/>
  <c r="G326" i="14"/>
  <c r="H326" i="14" s="1"/>
  <c r="I326" i="14" s="1"/>
  <c r="F327" i="14"/>
  <c r="J326" i="14"/>
  <c r="J327" i="14" l="1"/>
  <c r="G327" i="14"/>
  <c r="H327" i="14" s="1"/>
  <c r="I327" i="14" s="1"/>
  <c r="F328" i="14"/>
  <c r="G321" i="15"/>
  <c r="H321" i="15" s="1"/>
  <c r="I321" i="15" s="1"/>
  <c r="J321" i="15"/>
  <c r="F322" i="15"/>
  <c r="G322" i="15" l="1"/>
  <c r="H322" i="15" s="1"/>
  <c r="I322" i="15" s="1"/>
  <c r="F323" i="15"/>
  <c r="J322" i="15"/>
  <c r="J328" i="14"/>
  <c r="G328" i="14"/>
  <c r="H328" i="14" s="1"/>
  <c r="I328" i="14" s="1"/>
  <c r="F329" i="14"/>
  <c r="J329" i="14" l="1"/>
  <c r="G329" i="14"/>
  <c r="H329" i="14" s="1"/>
  <c r="I329" i="14" s="1"/>
  <c r="F330" i="14"/>
  <c r="J323" i="15"/>
  <c r="G323" i="15"/>
  <c r="H323" i="15" s="1"/>
  <c r="I323" i="15" s="1"/>
  <c r="F324" i="15"/>
  <c r="J324" i="15" l="1"/>
  <c r="F325" i="15"/>
  <c r="G324" i="15"/>
  <c r="H324" i="15" s="1"/>
  <c r="I324" i="15" s="1"/>
  <c r="G330" i="14"/>
  <c r="H330" i="14" s="1"/>
  <c r="I330" i="14" s="1"/>
  <c r="F331" i="14"/>
  <c r="J330" i="14"/>
  <c r="F326" i="15" l="1"/>
  <c r="G325" i="15"/>
  <c r="H325" i="15" s="1"/>
  <c r="I325" i="15" s="1"/>
  <c r="J325" i="15"/>
  <c r="J331" i="14"/>
  <c r="F332" i="14"/>
  <c r="G331" i="14"/>
  <c r="H331" i="14" s="1"/>
  <c r="I331" i="14" s="1"/>
  <c r="G332" i="14" l="1"/>
  <c r="H332" i="14" s="1"/>
  <c r="I332" i="14" s="1"/>
  <c r="F333" i="14"/>
  <c r="J332" i="14"/>
  <c r="G326" i="15"/>
  <c r="H326" i="15" s="1"/>
  <c r="I326" i="15" s="1"/>
  <c r="F327" i="15"/>
  <c r="J326" i="15"/>
  <c r="J333" i="14" l="1"/>
  <c r="F334" i="14"/>
  <c r="G333" i="14"/>
  <c r="H333" i="14" s="1"/>
  <c r="I333" i="14" s="1"/>
  <c r="J327" i="15"/>
  <c r="G327" i="15"/>
  <c r="H327" i="15" s="1"/>
  <c r="I327" i="15" s="1"/>
  <c r="F328" i="15"/>
  <c r="G334" i="14" l="1"/>
  <c r="H334" i="14" s="1"/>
  <c r="I334" i="14" s="1"/>
  <c r="F335" i="14"/>
  <c r="J334" i="14"/>
  <c r="J328" i="15"/>
  <c r="G328" i="15"/>
  <c r="H328" i="15" s="1"/>
  <c r="I328" i="15" s="1"/>
  <c r="F329" i="15"/>
  <c r="G329" i="15" l="1"/>
  <c r="H329" i="15" s="1"/>
  <c r="I329" i="15" s="1"/>
  <c r="J329" i="15"/>
  <c r="F330" i="15"/>
  <c r="J335" i="14"/>
  <c r="G335" i="14"/>
  <c r="H335" i="14" s="1"/>
  <c r="I335" i="14" s="1"/>
  <c r="F336" i="14"/>
  <c r="G336" i="14" l="1"/>
  <c r="H336" i="14" s="1"/>
  <c r="I336" i="14" s="1"/>
  <c r="F337" i="14"/>
  <c r="J336" i="14"/>
  <c r="G330" i="15"/>
  <c r="H330" i="15" s="1"/>
  <c r="I330" i="15" s="1"/>
  <c r="F331" i="15"/>
  <c r="J330" i="15"/>
  <c r="J337" i="14" l="1"/>
  <c r="G337" i="14"/>
  <c r="H337" i="14" s="1"/>
  <c r="I337" i="14" s="1"/>
  <c r="F338" i="14"/>
  <c r="J331" i="15"/>
  <c r="G331" i="15"/>
  <c r="H331" i="15" s="1"/>
  <c r="I331" i="15" s="1"/>
  <c r="F332" i="15"/>
  <c r="J332" i="15" l="1"/>
  <c r="F333" i="15"/>
  <c r="G332" i="15"/>
  <c r="H332" i="15" s="1"/>
  <c r="I332" i="15" s="1"/>
  <c r="G338" i="14"/>
  <c r="H338" i="14" s="1"/>
  <c r="I338" i="14" s="1"/>
  <c r="F339" i="14"/>
  <c r="J338" i="14"/>
  <c r="J339" i="14" l="1"/>
  <c r="F340" i="14"/>
  <c r="G339" i="14"/>
  <c r="H339" i="14" s="1"/>
  <c r="I339" i="14" s="1"/>
  <c r="F334" i="15"/>
  <c r="J333" i="15"/>
  <c r="G333" i="15"/>
  <c r="H333" i="15" s="1"/>
  <c r="I333" i="15" s="1"/>
  <c r="G334" i="15" l="1"/>
  <c r="H334" i="15" s="1"/>
  <c r="I334" i="15" s="1"/>
  <c r="F335" i="15"/>
  <c r="J334" i="15"/>
  <c r="G340" i="14"/>
  <c r="H340" i="14" s="1"/>
  <c r="I340" i="14" s="1"/>
  <c r="F341" i="14"/>
  <c r="J340" i="14"/>
  <c r="J335" i="15" l="1"/>
  <c r="G335" i="15"/>
  <c r="H335" i="15" s="1"/>
  <c r="I335" i="15" s="1"/>
  <c r="F336" i="15"/>
  <c r="J341" i="14"/>
  <c r="F342" i="14"/>
  <c r="G341" i="14"/>
  <c r="H341" i="14" s="1"/>
  <c r="I341" i="14" s="1"/>
  <c r="G342" i="14" l="1"/>
  <c r="H342" i="14" s="1"/>
  <c r="I342" i="14" s="1"/>
  <c r="F343" i="14"/>
  <c r="J342" i="14"/>
  <c r="J336" i="15"/>
  <c r="G336" i="15"/>
  <c r="H336" i="15" s="1"/>
  <c r="I336" i="15" s="1"/>
  <c r="F337" i="15"/>
  <c r="G337" i="15" l="1"/>
  <c r="H337" i="15" s="1"/>
  <c r="I337" i="15" s="1"/>
  <c r="J337" i="15"/>
  <c r="F338" i="15"/>
  <c r="J343" i="14"/>
  <c r="G343" i="14"/>
  <c r="H343" i="14" s="1"/>
  <c r="I343" i="14" s="1"/>
  <c r="F344" i="14"/>
  <c r="G344" i="14" l="1"/>
  <c r="H344" i="14" s="1"/>
  <c r="I344" i="14" s="1"/>
  <c r="F345" i="14"/>
  <c r="J344" i="14"/>
  <c r="G338" i="15"/>
  <c r="H338" i="15" s="1"/>
  <c r="I338" i="15" s="1"/>
  <c r="F339" i="15"/>
  <c r="J338" i="15"/>
  <c r="J345" i="14" l="1"/>
  <c r="G345" i="14"/>
  <c r="H345" i="14" s="1"/>
  <c r="I345" i="14" s="1"/>
  <c r="F346" i="14"/>
  <c r="J339" i="15"/>
  <c r="G339" i="15"/>
  <c r="H339" i="15" s="1"/>
  <c r="I339" i="15" s="1"/>
  <c r="F340" i="15"/>
  <c r="J340" i="15" l="1"/>
  <c r="F341" i="15"/>
  <c r="G340" i="15"/>
  <c r="H340" i="15" s="1"/>
  <c r="I340" i="15" s="1"/>
  <c r="G346" i="14"/>
  <c r="H346" i="14" s="1"/>
  <c r="I346" i="14" s="1"/>
  <c r="F347" i="14"/>
  <c r="J346" i="14"/>
  <c r="J347" i="14" l="1"/>
  <c r="F348" i="14"/>
  <c r="G347" i="14"/>
  <c r="H347" i="14" s="1"/>
  <c r="I347" i="14" s="1"/>
  <c r="F342" i="15"/>
  <c r="G341" i="15"/>
  <c r="H341" i="15" s="1"/>
  <c r="I341" i="15" s="1"/>
  <c r="J341" i="15"/>
  <c r="G342" i="15" l="1"/>
  <c r="H342" i="15" s="1"/>
  <c r="I342" i="15" s="1"/>
  <c r="F343" i="15"/>
  <c r="J342" i="15"/>
  <c r="G348" i="14"/>
  <c r="H348" i="14" s="1"/>
  <c r="I348" i="14" s="1"/>
  <c r="F349" i="14"/>
  <c r="J348" i="14"/>
  <c r="J343" i="15" l="1"/>
  <c r="G343" i="15"/>
  <c r="H343" i="15" s="1"/>
  <c r="I343" i="15" s="1"/>
  <c r="F344" i="15"/>
  <c r="J349" i="14"/>
  <c r="F350" i="14"/>
  <c r="G349" i="14"/>
  <c r="H349" i="14" s="1"/>
  <c r="I349" i="14" s="1"/>
  <c r="G350" i="14" l="1"/>
  <c r="H350" i="14" s="1"/>
  <c r="I350" i="14" s="1"/>
  <c r="F351" i="14"/>
  <c r="J350" i="14"/>
  <c r="J344" i="15"/>
  <c r="G344" i="15"/>
  <c r="H344" i="15" s="1"/>
  <c r="I344" i="15" s="1"/>
  <c r="F345" i="15"/>
  <c r="G345" i="15" l="1"/>
  <c r="H345" i="15" s="1"/>
  <c r="I345" i="15" s="1"/>
  <c r="J345" i="15"/>
  <c r="F346" i="15"/>
  <c r="J351" i="14"/>
  <c r="G351" i="14"/>
  <c r="H351" i="14" s="1"/>
  <c r="I351" i="14" s="1"/>
  <c r="F352" i="14"/>
  <c r="G352" i="14" l="1"/>
  <c r="H352" i="14" s="1"/>
  <c r="I352" i="14" s="1"/>
  <c r="F353" i="14"/>
  <c r="J352" i="14"/>
  <c r="G346" i="15"/>
  <c r="H346" i="15" s="1"/>
  <c r="I346" i="15" s="1"/>
  <c r="F347" i="15"/>
  <c r="J346" i="15"/>
  <c r="J353" i="14" l="1"/>
  <c r="G353" i="14"/>
  <c r="H353" i="14" s="1"/>
  <c r="I353" i="14" s="1"/>
  <c r="F354" i="14"/>
  <c r="J347" i="15"/>
  <c r="G347" i="15"/>
  <c r="H347" i="15" s="1"/>
  <c r="I347" i="15" s="1"/>
  <c r="F348" i="15"/>
  <c r="J348" i="15" l="1"/>
  <c r="F349" i="15"/>
  <c r="G348" i="15"/>
  <c r="H348" i="15" s="1"/>
  <c r="I348" i="15" s="1"/>
  <c r="G354" i="14"/>
  <c r="H354" i="14" s="1"/>
  <c r="I354" i="14" s="1"/>
  <c r="F355" i="14"/>
  <c r="J354" i="14"/>
  <c r="J355" i="14" l="1"/>
  <c r="F356" i="14"/>
  <c r="G355" i="14"/>
  <c r="H355" i="14" s="1"/>
  <c r="I355" i="14" s="1"/>
  <c r="F350" i="15"/>
  <c r="J349" i="15"/>
  <c r="G349" i="15"/>
  <c r="H349" i="15" s="1"/>
  <c r="I349" i="15" s="1"/>
  <c r="G356" i="14" l="1"/>
  <c r="H356" i="14" s="1"/>
  <c r="I356" i="14" s="1"/>
  <c r="F357" i="14"/>
  <c r="J356" i="14"/>
  <c r="G350" i="15"/>
  <c r="H350" i="15" s="1"/>
  <c r="I350" i="15" s="1"/>
  <c r="F351" i="15"/>
  <c r="J350" i="15"/>
  <c r="J351" i="15" l="1"/>
  <c r="G351" i="15"/>
  <c r="H351" i="15" s="1"/>
  <c r="I351" i="15" s="1"/>
  <c r="F352" i="15"/>
  <c r="J357" i="14"/>
  <c r="F358" i="14"/>
  <c r="G357" i="14"/>
  <c r="H357" i="14" s="1"/>
  <c r="I357" i="14" s="1"/>
  <c r="G358" i="14" l="1"/>
  <c r="H358" i="14" s="1"/>
  <c r="I358" i="14" s="1"/>
  <c r="F359" i="14"/>
  <c r="J358" i="14"/>
  <c r="J352" i="15"/>
  <c r="G352" i="15"/>
  <c r="H352" i="15" s="1"/>
  <c r="I352" i="15" s="1"/>
  <c r="F353" i="15"/>
  <c r="G353" i="15" l="1"/>
  <c r="H353" i="15" s="1"/>
  <c r="I353" i="15" s="1"/>
  <c r="J353" i="15"/>
  <c r="F354" i="15"/>
  <c r="J359" i="14"/>
  <c r="G359" i="14"/>
  <c r="H359" i="14" s="1"/>
  <c r="I359" i="14" s="1"/>
  <c r="F360" i="14"/>
  <c r="G360" i="14" l="1"/>
  <c r="H360" i="14" s="1"/>
  <c r="I360" i="14" s="1"/>
  <c r="F361" i="14"/>
  <c r="J360" i="14"/>
  <c r="G354" i="15"/>
  <c r="H354" i="15" s="1"/>
  <c r="I354" i="15" s="1"/>
  <c r="F355" i="15"/>
  <c r="J354" i="15"/>
  <c r="J361" i="14" l="1"/>
  <c r="G361" i="14"/>
  <c r="H361" i="14" s="1"/>
  <c r="I361" i="14" s="1"/>
  <c r="F362" i="14"/>
  <c r="J355" i="15"/>
  <c r="G355" i="15"/>
  <c r="H355" i="15" s="1"/>
  <c r="I355" i="15" s="1"/>
  <c r="F356" i="15"/>
  <c r="J356" i="15" l="1"/>
  <c r="F357" i="15"/>
  <c r="G356" i="15"/>
  <c r="H356" i="15" s="1"/>
  <c r="I356" i="15" s="1"/>
  <c r="G362" i="14"/>
  <c r="H362" i="14" s="1"/>
  <c r="I362" i="14" s="1"/>
  <c r="F363" i="14"/>
  <c r="J362" i="14"/>
  <c r="F358" i="15" l="1"/>
  <c r="G357" i="15"/>
  <c r="H357" i="15" s="1"/>
  <c r="I357" i="15" s="1"/>
  <c r="J357" i="15"/>
  <c r="J363" i="14"/>
  <c r="F364" i="14"/>
  <c r="G363" i="14"/>
  <c r="H363" i="14" s="1"/>
  <c r="I363" i="14" s="1"/>
  <c r="G358" i="15" l="1"/>
  <c r="H358" i="15" s="1"/>
  <c r="I358" i="15" s="1"/>
  <c r="F359" i="15"/>
  <c r="J358" i="15"/>
  <c r="G364" i="14"/>
  <c r="H364" i="14" s="1"/>
  <c r="I364" i="14" s="1"/>
  <c r="F365" i="14"/>
  <c r="J364" i="14"/>
  <c r="J359" i="15" l="1"/>
  <c r="G359" i="15"/>
  <c r="H359" i="15" s="1"/>
  <c r="I359" i="15" s="1"/>
  <c r="F360" i="15"/>
  <c r="J365" i="14"/>
  <c r="F366" i="14"/>
  <c r="G365" i="14"/>
  <c r="H365" i="14" s="1"/>
  <c r="I365" i="14" s="1"/>
  <c r="G366" i="14" l="1"/>
  <c r="H366" i="14" s="1"/>
  <c r="I366" i="14" s="1"/>
  <c r="F367" i="14"/>
  <c r="J366" i="14"/>
  <c r="J360" i="15"/>
  <c r="G360" i="15"/>
  <c r="H360" i="15" s="1"/>
  <c r="I360" i="15" s="1"/>
  <c r="F361" i="15"/>
  <c r="G361" i="15" l="1"/>
  <c r="H361" i="15" s="1"/>
  <c r="I361" i="15" s="1"/>
  <c r="J361" i="15"/>
  <c r="F362" i="15"/>
  <c r="J367" i="14"/>
  <c r="G367" i="14"/>
  <c r="H367" i="14" s="1"/>
  <c r="I367" i="14" s="1"/>
  <c r="F368" i="14"/>
  <c r="G368" i="14" l="1"/>
  <c r="H368" i="14" s="1"/>
  <c r="I368" i="14" s="1"/>
  <c r="F369" i="14"/>
  <c r="J368" i="14"/>
  <c r="G362" i="15"/>
  <c r="H362" i="15" s="1"/>
  <c r="I362" i="15" s="1"/>
  <c r="F363" i="15"/>
  <c r="J362" i="15"/>
  <c r="J369" i="14" l="1"/>
  <c r="G369" i="14"/>
  <c r="H369" i="14" s="1"/>
  <c r="I369" i="14" s="1"/>
  <c r="F370" i="14"/>
  <c r="J363" i="15"/>
  <c r="G363" i="15"/>
  <c r="H363" i="15" s="1"/>
  <c r="I363" i="15" s="1"/>
  <c r="F364" i="15"/>
  <c r="J364" i="15" l="1"/>
  <c r="F365" i="15"/>
  <c r="G364" i="15"/>
  <c r="H364" i="15" s="1"/>
  <c r="I364" i="15" s="1"/>
  <c r="G370" i="14"/>
  <c r="H370" i="14" s="1"/>
  <c r="I370" i="14" s="1"/>
  <c r="F371" i="14"/>
  <c r="J370" i="14"/>
  <c r="F366" i="15" l="1"/>
  <c r="J365" i="15"/>
  <c r="G365" i="15"/>
  <c r="H365" i="15" s="1"/>
  <c r="I365" i="15" s="1"/>
  <c r="J371" i="14"/>
  <c r="F372" i="14"/>
  <c r="G371" i="14"/>
  <c r="H371" i="14" s="1"/>
  <c r="I371" i="14" s="1"/>
  <c r="G372" i="14" l="1"/>
  <c r="H372" i="14" s="1"/>
  <c r="I372" i="14" s="1"/>
  <c r="F373" i="14"/>
  <c r="J372" i="14"/>
  <c r="G366" i="15"/>
  <c r="H366" i="15" s="1"/>
  <c r="I366" i="15" s="1"/>
  <c r="F367" i="15"/>
  <c r="J366" i="15"/>
  <c r="J373" i="14" l="1"/>
  <c r="F374" i="14"/>
  <c r="G373" i="14"/>
  <c r="H373" i="14" s="1"/>
  <c r="I373" i="14" s="1"/>
  <c r="J367" i="15"/>
  <c r="G367" i="15"/>
  <c r="H367" i="15" s="1"/>
  <c r="I367" i="15" s="1"/>
  <c r="F368" i="15"/>
  <c r="J368" i="15" l="1"/>
  <c r="G368" i="15"/>
  <c r="H368" i="15" s="1"/>
  <c r="I368" i="15" s="1"/>
  <c r="F369" i="15"/>
  <c r="J374" i="14"/>
  <c r="F375" i="14"/>
  <c r="G374" i="14"/>
  <c r="H374" i="14" s="1"/>
  <c r="I374" i="14" s="1"/>
  <c r="J375" i="14" l="1"/>
  <c r="F376" i="14"/>
  <c r="G375" i="14"/>
  <c r="H375" i="14" s="1"/>
  <c r="I375" i="14" s="1"/>
  <c r="G369" i="15"/>
  <c r="H369" i="15" s="1"/>
  <c r="I369" i="15" s="1"/>
  <c r="J369" i="15"/>
  <c r="F370" i="15"/>
  <c r="G376" i="14" l="1"/>
  <c r="H376" i="14" s="1"/>
  <c r="I376" i="14" s="1"/>
  <c r="F377" i="14"/>
  <c r="J376" i="14"/>
  <c r="G370" i="15"/>
  <c r="H370" i="15" s="1"/>
  <c r="I370" i="15" s="1"/>
  <c r="F371" i="15"/>
  <c r="J370" i="15"/>
  <c r="J377" i="14" l="1"/>
  <c r="F378" i="14"/>
  <c r="G377" i="14"/>
  <c r="H377" i="14" s="1"/>
  <c r="I377" i="14" s="1"/>
  <c r="J371" i="15"/>
  <c r="G371" i="15"/>
  <c r="H371" i="15" s="1"/>
  <c r="I371" i="15" s="1"/>
  <c r="F372" i="15"/>
  <c r="J372" i="15" l="1"/>
  <c r="F373" i="15"/>
  <c r="G372" i="15"/>
  <c r="H372" i="15" s="1"/>
  <c r="I372" i="15" s="1"/>
  <c r="J378" i="14"/>
  <c r="F379" i="14"/>
  <c r="G378" i="14"/>
  <c r="H378" i="14" s="1"/>
  <c r="I378" i="14" s="1"/>
  <c r="F374" i="15" l="1"/>
  <c r="G373" i="15"/>
  <c r="H373" i="15" s="1"/>
  <c r="I373" i="15" s="1"/>
  <c r="J373" i="15"/>
  <c r="J379" i="14"/>
  <c r="F380" i="14"/>
  <c r="G379" i="14"/>
  <c r="H379" i="14" s="1"/>
  <c r="I379" i="14" s="1"/>
  <c r="G380" i="14" l="1"/>
  <c r="H380" i="14" s="1"/>
  <c r="I380" i="14" s="1"/>
  <c r="F381" i="14"/>
  <c r="J380" i="14"/>
  <c r="G374" i="15"/>
  <c r="H374" i="15" s="1"/>
  <c r="I374" i="15" s="1"/>
  <c r="F375" i="15"/>
  <c r="J374" i="15"/>
  <c r="J375" i="15" l="1"/>
  <c r="G375" i="15"/>
  <c r="H375" i="15" s="1"/>
  <c r="I375" i="15" s="1"/>
  <c r="F376" i="15"/>
  <c r="J381" i="14"/>
  <c r="F382" i="14"/>
  <c r="G381" i="14"/>
  <c r="H381" i="14" s="1"/>
  <c r="I381" i="14" s="1"/>
  <c r="F383" i="14" l="1"/>
  <c r="G382" i="14"/>
  <c r="H382" i="14" s="1"/>
  <c r="I382" i="14" s="1"/>
  <c r="J382" i="14"/>
  <c r="J376" i="15"/>
  <c r="G376" i="15"/>
  <c r="H376" i="15" s="1"/>
  <c r="I376" i="15" s="1"/>
  <c r="F377" i="15"/>
  <c r="G377" i="15" l="1"/>
  <c r="H377" i="15" s="1"/>
  <c r="I377" i="15" s="1"/>
  <c r="J377" i="15"/>
  <c r="F378" i="15"/>
  <c r="F384" i="14"/>
  <c r="G383" i="14"/>
  <c r="H383" i="14" s="1"/>
  <c r="I383" i="14" s="1"/>
  <c r="J383" i="14"/>
  <c r="G384" i="14" l="1"/>
  <c r="H384" i="14" s="1"/>
  <c r="I384" i="14" s="1"/>
  <c r="F385" i="14"/>
  <c r="J384" i="14"/>
  <c r="G378" i="15"/>
  <c r="H378" i="15" s="1"/>
  <c r="I378" i="15" s="1"/>
  <c r="F379" i="15"/>
  <c r="J378" i="15"/>
  <c r="J385" i="14" l="1"/>
  <c r="G385" i="14"/>
  <c r="H385" i="14" s="1"/>
  <c r="I385" i="14" s="1"/>
  <c r="F386" i="14"/>
  <c r="J379" i="15"/>
  <c r="G379" i="15"/>
  <c r="H379" i="15" s="1"/>
  <c r="I379" i="15" s="1"/>
  <c r="F380" i="15"/>
  <c r="J380" i="15" l="1"/>
  <c r="F381" i="15"/>
  <c r="G380" i="15"/>
  <c r="H380" i="15" s="1"/>
  <c r="I380" i="15" s="1"/>
  <c r="G386" i="14"/>
  <c r="H386" i="14" s="1"/>
  <c r="I386" i="14" s="1"/>
  <c r="J386" i="14"/>
  <c r="F387" i="14"/>
  <c r="G387" i="14" l="1"/>
  <c r="H387" i="14" s="1"/>
  <c r="I387" i="14" s="1"/>
  <c r="J387" i="14"/>
  <c r="F388" i="14"/>
  <c r="F382" i="15"/>
  <c r="J381" i="15"/>
  <c r="G381" i="15"/>
  <c r="H381" i="15" s="1"/>
  <c r="I381" i="15" s="1"/>
  <c r="G382" i="15" l="1"/>
  <c r="H382" i="15" s="1"/>
  <c r="I382" i="15" s="1"/>
  <c r="F383" i="15"/>
  <c r="J382" i="15"/>
  <c r="G388" i="14"/>
  <c r="H388" i="14" s="1"/>
  <c r="I388" i="14" s="1"/>
  <c r="F389" i="14"/>
  <c r="J388" i="14"/>
  <c r="J383" i="15" l="1"/>
  <c r="G383" i="15"/>
  <c r="H383" i="15" s="1"/>
  <c r="I383" i="15" s="1"/>
  <c r="F384" i="15"/>
  <c r="J389" i="14"/>
  <c r="F390" i="14"/>
  <c r="G389" i="14"/>
  <c r="H389" i="14" s="1"/>
  <c r="I389" i="14" s="1"/>
  <c r="J390" i="14" l="1"/>
  <c r="F391" i="14"/>
  <c r="G390" i="14"/>
  <c r="H390" i="14" s="1"/>
  <c r="I390" i="14" s="1"/>
  <c r="J384" i="15"/>
  <c r="G384" i="15"/>
  <c r="H384" i="15" s="1"/>
  <c r="I384" i="15" s="1"/>
  <c r="F385" i="15"/>
  <c r="G385" i="15" l="1"/>
  <c r="H385" i="15" s="1"/>
  <c r="I385" i="15" s="1"/>
  <c r="J385" i="15"/>
  <c r="F386" i="15"/>
  <c r="J391" i="14"/>
  <c r="F392" i="14"/>
  <c r="G391" i="14"/>
  <c r="H391" i="14" s="1"/>
  <c r="I391" i="14" s="1"/>
  <c r="G392" i="14" l="1"/>
  <c r="H392" i="14" s="1"/>
  <c r="I392" i="14" s="1"/>
  <c r="F393" i="14"/>
  <c r="J392" i="14"/>
  <c r="G386" i="15"/>
  <c r="H386" i="15" s="1"/>
  <c r="I386" i="15" s="1"/>
  <c r="F387" i="15"/>
  <c r="J386" i="15"/>
  <c r="J393" i="14" l="1"/>
  <c r="F394" i="14"/>
  <c r="G393" i="14"/>
  <c r="H393" i="14" s="1"/>
  <c r="I393" i="14" s="1"/>
  <c r="J387" i="15"/>
  <c r="G387" i="15"/>
  <c r="H387" i="15" s="1"/>
  <c r="I387" i="15" s="1"/>
  <c r="F388" i="15"/>
  <c r="J394" i="14" l="1"/>
  <c r="F395" i="14"/>
  <c r="G394" i="14"/>
  <c r="H394" i="14" s="1"/>
  <c r="I394" i="14" s="1"/>
  <c r="J388" i="15"/>
  <c r="F389" i="15"/>
  <c r="G388" i="15"/>
  <c r="H388" i="15" s="1"/>
  <c r="I388" i="15" s="1"/>
  <c r="J395" i="14" l="1"/>
  <c r="F396" i="14"/>
  <c r="G395" i="14"/>
  <c r="H395" i="14" s="1"/>
  <c r="I395" i="14" s="1"/>
  <c r="F390" i="15"/>
  <c r="G389" i="15"/>
  <c r="H389" i="15" s="1"/>
  <c r="I389" i="15" s="1"/>
  <c r="J389" i="15"/>
  <c r="G390" i="15" l="1"/>
  <c r="H390" i="15" s="1"/>
  <c r="I390" i="15" s="1"/>
  <c r="F391" i="15"/>
  <c r="J390" i="15"/>
  <c r="G396" i="14"/>
  <c r="H396" i="14" s="1"/>
  <c r="I396" i="14" s="1"/>
  <c r="F397" i="14"/>
  <c r="J396" i="14"/>
  <c r="J391" i="15" l="1"/>
  <c r="G391" i="15"/>
  <c r="H391" i="15" s="1"/>
  <c r="I391" i="15" s="1"/>
  <c r="F392" i="15"/>
  <c r="J397" i="14"/>
  <c r="F398" i="14"/>
  <c r="G397" i="14"/>
  <c r="H397" i="14" s="1"/>
  <c r="I397" i="14" s="1"/>
  <c r="F399" i="14" l="1"/>
  <c r="G398" i="14"/>
  <c r="H398" i="14" s="1"/>
  <c r="I398" i="14" s="1"/>
  <c r="J398" i="14"/>
  <c r="J392" i="15"/>
  <c r="G392" i="15"/>
  <c r="H392" i="15" s="1"/>
  <c r="I392" i="15" s="1"/>
  <c r="F393" i="15"/>
  <c r="F400" i="14" l="1"/>
  <c r="G399" i="14"/>
  <c r="H399" i="14" s="1"/>
  <c r="I399" i="14" s="1"/>
  <c r="J399" i="14"/>
  <c r="G393" i="15"/>
  <c r="H393" i="15" s="1"/>
  <c r="I393" i="15" s="1"/>
  <c r="J393" i="15"/>
  <c r="F394" i="15"/>
  <c r="G400" i="14" l="1"/>
  <c r="H400" i="14" s="1"/>
  <c r="I400" i="14" s="1"/>
  <c r="F401" i="14"/>
  <c r="J400" i="14"/>
  <c r="G394" i="15"/>
  <c r="H394" i="15" s="1"/>
  <c r="I394" i="15" s="1"/>
  <c r="F395" i="15"/>
  <c r="J394" i="15"/>
  <c r="J401" i="14" l="1"/>
  <c r="G401" i="14"/>
  <c r="H401" i="14" s="1"/>
  <c r="I401" i="14" s="1"/>
  <c r="F402" i="14"/>
  <c r="J395" i="15"/>
  <c r="G395" i="15"/>
  <c r="H395" i="15" s="1"/>
  <c r="I395" i="15" s="1"/>
  <c r="F396" i="15"/>
  <c r="J396" i="15" l="1"/>
  <c r="F397" i="15"/>
  <c r="G396" i="15"/>
  <c r="H396" i="15" s="1"/>
  <c r="I396" i="15" s="1"/>
  <c r="G402" i="14"/>
  <c r="H402" i="14" s="1"/>
  <c r="I402" i="14" s="1"/>
  <c r="J402" i="14"/>
  <c r="F403" i="14"/>
  <c r="G403" i="14" l="1"/>
  <c r="H403" i="14" s="1"/>
  <c r="I403" i="14" s="1"/>
  <c r="J403" i="14"/>
  <c r="F404" i="14"/>
  <c r="F398" i="15"/>
  <c r="J397" i="15"/>
  <c r="G397" i="15"/>
  <c r="H397" i="15" s="1"/>
  <c r="I397" i="15" s="1"/>
  <c r="G398" i="15" l="1"/>
  <c r="H398" i="15" s="1"/>
  <c r="I398" i="15" s="1"/>
  <c r="F399" i="15"/>
  <c r="J398" i="15"/>
  <c r="G404" i="14"/>
  <c r="H404" i="14" s="1"/>
  <c r="I404" i="14" s="1"/>
  <c r="F405" i="14"/>
  <c r="J404" i="14"/>
  <c r="J399" i="15" l="1"/>
  <c r="G399" i="15"/>
  <c r="H399" i="15" s="1"/>
  <c r="I399" i="15" s="1"/>
  <c r="F400" i="15"/>
  <c r="J405" i="14"/>
  <c r="F406" i="14"/>
  <c r="G405" i="14"/>
  <c r="H405" i="14" s="1"/>
  <c r="I405" i="14" s="1"/>
  <c r="J406" i="14" l="1"/>
  <c r="F407" i="14"/>
  <c r="G406" i="14"/>
  <c r="H406" i="14" s="1"/>
  <c r="I406" i="14" s="1"/>
  <c r="J400" i="15"/>
  <c r="G400" i="15"/>
  <c r="H400" i="15" s="1"/>
  <c r="I400" i="15" s="1"/>
  <c r="F401" i="15"/>
  <c r="G401" i="15" l="1"/>
  <c r="H401" i="15" s="1"/>
  <c r="I401" i="15" s="1"/>
  <c r="J401" i="15"/>
  <c r="F402" i="15"/>
  <c r="J407" i="14"/>
  <c r="F408" i="14"/>
  <c r="G407" i="14"/>
  <c r="H407" i="14" s="1"/>
  <c r="I407" i="14" s="1"/>
  <c r="G408" i="14" l="1"/>
  <c r="H408" i="14" s="1"/>
  <c r="I408" i="14" s="1"/>
  <c r="F409" i="14"/>
  <c r="J408" i="14"/>
  <c r="G402" i="15"/>
  <c r="H402" i="15" s="1"/>
  <c r="I402" i="15" s="1"/>
  <c r="F403" i="15"/>
  <c r="J402" i="15"/>
  <c r="J409" i="14" l="1"/>
  <c r="F410" i="14"/>
  <c r="G409" i="14"/>
  <c r="H409" i="14" s="1"/>
  <c r="I409" i="14" s="1"/>
  <c r="J403" i="15"/>
  <c r="G403" i="15"/>
  <c r="H403" i="15" s="1"/>
  <c r="I403" i="15" s="1"/>
  <c r="F404" i="15"/>
  <c r="J410" i="14" l="1"/>
  <c r="F411" i="14"/>
  <c r="G410" i="14"/>
  <c r="H410" i="14" s="1"/>
  <c r="I410" i="14" s="1"/>
  <c r="J404" i="15"/>
  <c r="F405" i="15"/>
  <c r="G404" i="15"/>
  <c r="H404" i="15" s="1"/>
  <c r="I404" i="15" s="1"/>
  <c r="F406" i="15" l="1"/>
  <c r="G405" i="15"/>
  <c r="H405" i="15" s="1"/>
  <c r="I405" i="15" s="1"/>
  <c r="J405" i="15"/>
  <c r="J411" i="14"/>
  <c r="F412" i="14"/>
  <c r="G411" i="14"/>
  <c r="H411" i="14" s="1"/>
  <c r="I411" i="14" s="1"/>
  <c r="G412" i="14" l="1"/>
  <c r="H412" i="14" s="1"/>
  <c r="I412" i="14" s="1"/>
  <c r="F413" i="14"/>
  <c r="J412" i="14"/>
  <c r="G406" i="15"/>
  <c r="H406" i="15" s="1"/>
  <c r="I406" i="15" s="1"/>
  <c r="F407" i="15"/>
  <c r="J406" i="15"/>
  <c r="J413" i="14" l="1"/>
  <c r="F414" i="14"/>
  <c r="G413" i="14"/>
  <c r="H413" i="14" s="1"/>
  <c r="I413" i="14" s="1"/>
  <c r="J407" i="15"/>
  <c r="G407" i="15"/>
  <c r="H407" i="15" s="1"/>
  <c r="I407" i="15" s="1"/>
  <c r="F408" i="15"/>
  <c r="J408" i="15" l="1"/>
  <c r="G408" i="15"/>
  <c r="H408" i="15" s="1"/>
  <c r="I408" i="15" s="1"/>
  <c r="F409" i="15"/>
  <c r="F415" i="14"/>
  <c r="G414" i="14"/>
  <c r="H414" i="14" s="1"/>
  <c r="I414" i="14" s="1"/>
  <c r="J414" i="14"/>
  <c r="F416" i="14" l="1"/>
  <c r="G415" i="14"/>
  <c r="H415" i="14" s="1"/>
  <c r="I415" i="14" s="1"/>
  <c r="J415" i="14"/>
  <c r="G409" i="15"/>
  <c r="H409" i="15" s="1"/>
  <c r="I409" i="15" s="1"/>
  <c r="J409" i="15"/>
  <c r="F410" i="15"/>
  <c r="G416" i="14" l="1"/>
  <c r="H416" i="14" s="1"/>
  <c r="I416" i="14" s="1"/>
  <c r="F417" i="14"/>
  <c r="J416" i="14"/>
  <c r="G410" i="15"/>
  <c r="H410" i="15" s="1"/>
  <c r="I410" i="15" s="1"/>
  <c r="F411" i="15"/>
  <c r="J410" i="15"/>
  <c r="J417" i="14" l="1"/>
  <c r="G417" i="14"/>
  <c r="H417" i="14" s="1"/>
  <c r="I417" i="14" s="1"/>
  <c r="F418" i="14"/>
  <c r="J411" i="15"/>
  <c r="G411" i="15"/>
  <c r="H411" i="15" s="1"/>
  <c r="I411" i="15" s="1"/>
  <c r="F412" i="15"/>
  <c r="J412" i="15" l="1"/>
  <c r="F413" i="15"/>
  <c r="G412" i="15"/>
  <c r="H412" i="15" s="1"/>
  <c r="I412" i="15" s="1"/>
  <c r="G418" i="14"/>
  <c r="H418" i="14" s="1"/>
  <c r="I418" i="14" s="1"/>
  <c r="J418" i="14"/>
  <c r="F419" i="14"/>
  <c r="G419" i="14" l="1"/>
  <c r="H419" i="14" s="1"/>
  <c r="I419" i="14" s="1"/>
  <c r="J419" i="14"/>
  <c r="F420" i="14"/>
  <c r="F414" i="15"/>
  <c r="J413" i="15"/>
  <c r="G413" i="15"/>
  <c r="H413" i="15" s="1"/>
  <c r="I413" i="15" s="1"/>
  <c r="G414" i="15" l="1"/>
  <c r="H414" i="15" s="1"/>
  <c r="I414" i="15" s="1"/>
  <c r="F415" i="15"/>
  <c r="J414" i="15"/>
  <c r="G420" i="14"/>
  <c r="H420" i="14" s="1"/>
  <c r="I420" i="14" s="1"/>
  <c r="F421" i="14"/>
  <c r="J420" i="14"/>
  <c r="J415" i="15" l="1"/>
  <c r="G415" i="15"/>
  <c r="H415" i="15" s="1"/>
  <c r="I415" i="15" s="1"/>
  <c r="F416" i="15"/>
  <c r="J421" i="14"/>
  <c r="F422" i="14"/>
  <c r="G421" i="14"/>
  <c r="H421" i="14" s="1"/>
  <c r="I421" i="14" s="1"/>
  <c r="J422" i="14" l="1"/>
  <c r="F423" i="14"/>
  <c r="G422" i="14"/>
  <c r="H422" i="14" s="1"/>
  <c r="I422" i="14" s="1"/>
  <c r="J416" i="15"/>
  <c r="G416" i="15"/>
  <c r="H416" i="15" s="1"/>
  <c r="I416" i="15" s="1"/>
  <c r="F417" i="15"/>
  <c r="G417" i="15" l="1"/>
  <c r="H417" i="15" s="1"/>
  <c r="I417" i="15" s="1"/>
  <c r="J417" i="15"/>
  <c r="F418" i="15"/>
  <c r="J423" i="14"/>
  <c r="F424" i="14"/>
  <c r="G423" i="14"/>
  <c r="H423" i="14" s="1"/>
  <c r="I423" i="14" s="1"/>
  <c r="G424" i="14" l="1"/>
  <c r="H424" i="14" s="1"/>
  <c r="I424" i="14" s="1"/>
  <c r="F425" i="14"/>
  <c r="J424" i="14"/>
  <c r="G418" i="15"/>
  <c r="H418" i="15" s="1"/>
  <c r="I418" i="15" s="1"/>
  <c r="F419" i="15"/>
  <c r="J418" i="15"/>
  <c r="J425" i="14" l="1"/>
  <c r="F426" i="14"/>
  <c r="G425" i="14"/>
  <c r="H425" i="14" s="1"/>
  <c r="I425" i="14" s="1"/>
  <c r="J419" i="15"/>
  <c r="G419" i="15"/>
  <c r="H419" i="15" s="1"/>
  <c r="I419" i="15" s="1"/>
  <c r="F420" i="15"/>
  <c r="J426" i="14" l="1"/>
  <c r="F427" i="14"/>
  <c r="G426" i="14"/>
  <c r="H426" i="14" s="1"/>
  <c r="I426" i="14" s="1"/>
  <c r="J420" i="15"/>
  <c r="F421" i="15"/>
  <c r="G420" i="15"/>
  <c r="H420" i="15" s="1"/>
  <c r="I420" i="15" s="1"/>
  <c r="J427" i="14" l="1"/>
  <c r="F428" i="14"/>
  <c r="G427" i="14"/>
  <c r="H427" i="14" s="1"/>
  <c r="I427" i="14" s="1"/>
  <c r="F422" i="15"/>
  <c r="G421" i="15"/>
  <c r="H421" i="15" s="1"/>
  <c r="I421" i="15" s="1"/>
  <c r="J421" i="15"/>
  <c r="G428" i="14" l="1"/>
  <c r="H428" i="14" s="1"/>
  <c r="I428" i="14" s="1"/>
  <c r="F429" i="14"/>
  <c r="J428" i="14"/>
  <c r="G422" i="15"/>
  <c r="H422" i="15" s="1"/>
  <c r="I422" i="15" s="1"/>
  <c r="F423" i="15"/>
  <c r="J422" i="15"/>
  <c r="J429" i="14" l="1"/>
  <c r="F430" i="14"/>
  <c r="G429" i="14"/>
  <c r="H429" i="14" s="1"/>
  <c r="I429" i="14" s="1"/>
  <c r="J423" i="15"/>
  <c r="G423" i="15"/>
  <c r="H423" i="15" s="1"/>
  <c r="I423" i="15" s="1"/>
  <c r="F424" i="15"/>
  <c r="J424" i="15" l="1"/>
  <c r="G424" i="15"/>
  <c r="H424" i="15" s="1"/>
  <c r="I424" i="15" s="1"/>
  <c r="F425" i="15"/>
  <c r="F431" i="14"/>
  <c r="G430" i="14"/>
  <c r="H430" i="14" s="1"/>
  <c r="I430" i="14" s="1"/>
  <c r="J430" i="14"/>
  <c r="F432" i="14" l="1"/>
  <c r="G431" i="14"/>
  <c r="H431" i="14" s="1"/>
  <c r="I431" i="14" s="1"/>
  <c r="J431" i="14"/>
  <c r="G425" i="15"/>
  <c r="H425" i="15" s="1"/>
  <c r="I425" i="15" s="1"/>
  <c r="J425" i="15"/>
  <c r="F426" i="15"/>
  <c r="G432" i="14" l="1"/>
  <c r="H432" i="14" s="1"/>
  <c r="I432" i="14" s="1"/>
  <c r="F433" i="14"/>
  <c r="J432" i="14"/>
  <c r="G426" i="15"/>
  <c r="H426" i="15" s="1"/>
  <c r="I426" i="15" s="1"/>
  <c r="F427" i="15"/>
  <c r="J426" i="15"/>
  <c r="J433" i="14" l="1"/>
  <c r="G433" i="14"/>
  <c r="H433" i="14" s="1"/>
  <c r="I433" i="14" s="1"/>
  <c r="F434" i="14"/>
  <c r="J427" i="15"/>
  <c r="G427" i="15"/>
  <c r="H427" i="15" s="1"/>
  <c r="I427" i="15" s="1"/>
  <c r="F428" i="15"/>
  <c r="J428" i="15" l="1"/>
  <c r="F429" i="15"/>
  <c r="G428" i="15"/>
  <c r="H428" i="15" s="1"/>
  <c r="I428" i="15" s="1"/>
  <c r="G434" i="14"/>
  <c r="H434" i="14" s="1"/>
  <c r="I434" i="14" s="1"/>
  <c r="J434" i="14"/>
  <c r="F435" i="14"/>
  <c r="G435" i="14" l="1"/>
  <c r="H435" i="14" s="1"/>
  <c r="I435" i="14" s="1"/>
  <c r="J435" i="14"/>
  <c r="F436" i="14"/>
  <c r="F430" i="15"/>
  <c r="J429" i="15"/>
  <c r="G429" i="15"/>
  <c r="H429" i="15" s="1"/>
  <c r="I429" i="15" s="1"/>
  <c r="G430" i="15" l="1"/>
  <c r="H430" i="15" s="1"/>
  <c r="I430" i="15" s="1"/>
  <c r="F431" i="15"/>
  <c r="J430" i="15"/>
  <c r="G436" i="14"/>
  <c r="H436" i="14" s="1"/>
  <c r="I436" i="14" s="1"/>
  <c r="F437" i="14"/>
  <c r="J436" i="14"/>
  <c r="J431" i="15" l="1"/>
  <c r="G431" i="15"/>
  <c r="H431" i="15" s="1"/>
  <c r="I431" i="15" s="1"/>
  <c r="F432" i="15"/>
  <c r="J437" i="14"/>
  <c r="F438" i="14"/>
  <c r="G437" i="14"/>
  <c r="H437" i="14" s="1"/>
  <c r="I437" i="14" s="1"/>
  <c r="J438" i="14" l="1"/>
  <c r="F439" i="14"/>
  <c r="G438" i="14"/>
  <c r="H438" i="14" s="1"/>
  <c r="I438" i="14" s="1"/>
  <c r="J432" i="15"/>
  <c r="G432" i="15"/>
  <c r="H432" i="15" s="1"/>
  <c r="I432" i="15" s="1"/>
  <c r="F433" i="15"/>
  <c r="J439" i="14" l="1"/>
  <c r="F440" i="14"/>
  <c r="G439" i="14"/>
  <c r="H439" i="14" s="1"/>
  <c r="I439" i="14" s="1"/>
  <c r="G433" i="15"/>
  <c r="H433" i="15" s="1"/>
  <c r="I433" i="15" s="1"/>
  <c r="J433" i="15"/>
  <c r="F434" i="15"/>
  <c r="G434" i="15" l="1"/>
  <c r="H434" i="15" s="1"/>
  <c r="I434" i="15" s="1"/>
  <c r="F435" i="15"/>
  <c r="J434" i="15"/>
  <c r="G440" i="14"/>
  <c r="H440" i="14" s="1"/>
  <c r="I440" i="14" s="1"/>
  <c r="F441" i="14"/>
  <c r="J440" i="14"/>
  <c r="J435" i="15" l="1"/>
  <c r="G435" i="15"/>
  <c r="H435" i="15" s="1"/>
  <c r="I435" i="15" s="1"/>
  <c r="F436" i="15"/>
  <c r="J441" i="14"/>
  <c r="F442" i="14"/>
  <c r="G441" i="14"/>
  <c r="H441" i="14" s="1"/>
  <c r="I441" i="14" s="1"/>
  <c r="J442" i="14" l="1"/>
  <c r="F443" i="14"/>
  <c r="G442" i="14"/>
  <c r="H442" i="14" s="1"/>
  <c r="I442" i="14" s="1"/>
  <c r="J436" i="15"/>
  <c r="F437" i="15"/>
  <c r="G436" i="15"/>
  <c r="H436" i="15" s="1"/>
  <c r="I436" i="15" s="1"/>
  <c r="J443" i="14" l="1"/>
  <c r="F444" i="14"/>
  <c r="G443" i="14"/>
  <c r="H443" i="14" s="1"/>
  <c r="I443" i="14" s="1"/>
  <c r="F438" i="15"/>
  <c r="G437" i="15"/>
  <c r="H437" i="15" s="1"/>
  <c r="I437" i="15" s="1"/>
  <c r="J437" i="15"/>
  <c r="G444" i="14" l="1"/>
  <c r="H444" i="14" s="1"/>
  <c r="I444" i="14" s="1"/>
  <c r="F445" i="14"/>
  <c r="J444" i="14"/>
  <c r="G438" i="15"/>
  <c r="H438" i="15" s="1"/>
  <c r="I438" i="15" s="1"/>
  <c r="F439" i="15"/>
  <c r="J438" i="15"/>
  <c r="J445" i="14" l="1"/>
  <c r="F446" i="14"/>
  <c r="G445" i="14"/>
  <c r="H445" i="14" s="1"/>
  <c r="I445" i="14" s="1"/>
  <c r="J439" i="15"/>
  <c r="G439" i="15"/>
  <c r="H439" i="15" s="1"/>
  <c r="I439" i="15" s="1"/>
  <c r="F440" i="15"/>
  <c r="F447" i="14" l="1"/>
  <c r="G446" i="14"/>
  <c r="H446" i="14" s="1"/>
  <c r="I446" i="14" s="1"/>
  <c r="J446" i="14"/>
  <c r="J440" i="15"/>
  <c r="G440" i="15"/>
  <c r="H440" i="15" s="1"/>
  <c r="I440" i="15" s="1"/>
  <c r="F441" i="15"/>
  <c r="F448" i="14" l="1"/>
  <c r="G447" i="14"/>
  <c r="H447" i="14" s="1"/>
  <c r="I447" i="14" s="1"/>
  <c r="J447" i="14"/>
  <c r="G441" i="15"/>
  <c r="H441" i="15" s="1"/>
  <c r="I441" i="15" s="1"/>
  <c r="J441" i="15"/>
  <c r="F442" i="15"/>
  <c r="G448" i="14" l="1"/>
  <c r="H448" i="14" s="1"/>
  <c r="I448" i="14" s="1"/>
  <c r="F449" i="14"/>
  <c r="J448" i="14"/>
  <c r="G442" i="15"/>
  <c r="H442" i="15" s="1"/>
  <c r="I442" i="15" s="1"/>
  <c r="F443" i="15"/>
  <c r="J442" i="15"/>
  <c r="J449" i="14" l="1"/>
  <c r="G449" i="14"/>
  <c r="H449" i="14" s="1"/>
  <c r="I449" i="14" s="1"/>
  <c r="F450" i="14"/>
  <c r="J443" i="15"/>
  <c r="G443" i="15"/>
  <c r="H443" i="15" s="1"/>
  <c r="I443" i="15" s="1"/>
  <c r="F444" i="15"/>
  <c r="J444" i="15" l="1"/>
  <c r="F445" i="15"/>
  <c r="G444" i="15"/>
  <c r="H444" i="15" s="1"/>
  <c r="I444" i="15" s="1"/>
  <c r="G450" i="14"/>
  <c r="H450" i="14" s="1"/>
  <c r="I450" i="14" s="1"/>
  <c r="J450" i="14"/>
  <c r="F451" i="14"/>
  <c r="G451" i="14" l="1"/>
  <c r="H451" i="14" s="1"/>
  <c r="I451" i="14" s="1"/>
  <c r="J451" i="14"/>
  <c r="F452" i="14"/>
  <c r="F446" i="15"/>
  <c r="J445" i="15"/>
  <c r="G445" i="15"/>
  <c r="H445" i="15" s="1"/>
  <c r="I445" i="15" s="1"/>
  <c r="G446" i="15" l="1"/>
  <c r="H446" i="15" s="1"/>
  <c r="I446" i="15" s="1"/>
  <c r="F447" i="15"/>
  <c r="J446" i="15"/>
  <c r="G452" i="14"/>
  <c r="H452" i="14" s="1"/>
  <c r="I452" i="14" s="1"/>
  <c r="F453" i="14"/>
  <c r="J452" i="14"/>
  <c r="J447" i="15" l="1"/>
  <c r="G447" i="15"/>
  <c r="H447" i="15" s="1"/>
  <c r="I447" i="15" s="1"/>
  <c r="F448" i="15"/>
  <c r="J453" i="14"/>
  <c r="F454" i="14"/>
  <c r="G453" i="14"/>
  <c r="H453" i="14" s="1"/>
  <c r="I453" i="14" s="1"/>
  <c r="J454" i="14" l="1"/>
  <c r="F455" i="14"/>
  <c r="G454" i="14"/>
  <c r="H454" i="14" s="1"/>
  <c r="I454" i="14" s="1"/>
  <c r="J448" i="15"/>
  <c r="G448" i="15"/>
  <c r="H448" i="15" s="1"/>
  <c r="I448" i="15" s="1"/>
  <c r="F449" i="15"/>
  <c r="J455" i="14" l="1"/>
  <c r="F456" i="14"/>
  <c r="G455" i="14"/>
  <c r="H455" i="14" s="1"/>
  <c r="I455" i="14" s="1"/>
  <c r="G449" i="15"/>
  <c r="H449" i="15" s="1"/>
  <c r="I449" i="15" s="1"/>
  <c r="J449" i="15"/>
  <c r="F450" i="15"/>
  <c r="G450" i="15" l="1"/>
  <c r="H450" i="15" s="1"/>
  <c r="I450" i="15" s="1"/>
  <c r="F451" i="15"/>
  <c r="J450" i="15"/>
  <c r="G456" i="14"/>
  <c r="H456" i="14" s="1"/>
  <c r="I456" i="14" s="1"/>
  <c r="F457" i="14"/>
  <c r="J456" i="14"/>
  <c r="J451" i="15" l="1"/>
  <c r="G451" i="15"/>
  <c r="H451" i="15" s="1"/>
  <c r="I451" i="15" s="1"/>
  <c r="F452" i="15"/>
  <c r="J457" i="14"/>
  <c r="F458" i="14"/>
  <c r="G457" i="14"/>
  <c r="H457" i="14" s="1"/>
  <c r="I457" i="14" s="1"/>
  <c r="J458" i="14" l="1"/>
  <c r="F459" i="14"/>
  <c r="G458" i="14"/>
  <c r="H458" i="14" s="1"/>
  <c r="I458" i="14" s="1"/>
  <c r="J452" i="15"/>
  <c r="F453" i="15"/>
  <c r="G452" i="15"/>
  <c r="H452" i="15" s="1"/>
  <c r="I452" i="15" s="1"/>
  <c r="J459" i="14" l="1"/>
  <c r="F460" i="14"/>
  <c r="G459" i="14"/>
  <c r="H459" i="14" s="1"/>
  <c r="I459" i="14" s="1"/>
  <c r="F454" i="15"/>
  <c r="G453" i="15"/>
  <c r="H453" i="15" s="1"/>
  <c r="I453" i="15" s="1"/>
  <c r="J453" i="15"/>
  <c r="G454" i="15" l="1"/>
  <c r="H454" i="15" s="1"/>
  <c r="I454" i="15" s="1"/>
  <c r="F455" i="15"/>
  <c r="J454" i="15"/>
  <c r="G460" i="14"/>
  <c r="H460" i="14" s="1"/>
  <c r="I460" i="14" s="1"/>
  <c r="F461" i="14"/>
  <c r="J460" i="14"/>
  <c r="J455" i="15" l="1"/>
  <c r="G455" i="15"/>
  <c r="H455" i="15" s="1"/>
  <c r="I455" i="15" s="1"/>
  <c r="F456" i="15"/>
  <c r="J461" i="14"/>
  <c r="F462" i="14"/>
  <c r="G461" i="14"/>
  <c r="H461" i="14" s="1"/>
  <c r="I461" i="14" s="1"/>
  <c r="F463" i="14" l="1"/>
  <c r="G462" i="14"/>
  <c r="H462" i="14" s="1"/>
  <c r="I462" i="14" s="1"/>
  <c r="J462" i="14"/>
  <c r="J456" i="15"/>
  <c r="G456" i="15"/>
  <c r="H456" i="15" s="1"/>
  <c r="I456" i="15" s="1"/>
  <c r="F457" i="15"/>
  <c r="F464" i="14" l="1"/>
  <c r="G463" i="14"/>
  <c r="H463" i="14" s="1"/>
  <c r="I463" i="14" s="1"/>
  <c r="J463" i="14"/>
  <c r="G457" i="15"/>
  <c r="H457" i="15" s="1"/>
  <c r="I457" i="15" s="1"/>
  <c r="J457" i="15"/>
  <c r="F458" i="15"/>
  <c r="G464" i="14" l="1"/>
  <c r="H464" i="14" s="1"/>
  <c r="I464" i="14" s="1"/>
  <c r="F465" i="14"/>
  <c r="J464" i="14"/>
  <c r="G458" i="15"/>
  <c r="H458" i="15" s="1"/>
  <c r="I458" i="15" s="1"/>
  <c r="F459" i="15"/>
  <c r="J458" i="15"/>
  <c r="J465" i="14" l="1"/>
  <c r="G465" i="14"/>
  <c r="H465" i="14" s="1"/>
  <c r="I465" i="14" s="1"/>
  <c r="F466" i="14"/>
  <c r="J459" i="15"/>
  <c r="G459" i="15"/>
  <c r="H459" i="15" s="1"/>
  <c r="I459" i="15" s="1"/>
  <c r="F460" i="15"/>
  <c r="J460" i="15" l="1"/>
  <c r="F461" i="15"/>
  <c r="G460" i="15"/>
  <c r="H460" i="15" s="1"/>
  <c r="I460" i="15" s="1"/>
  <c r="G466" i="14"/>
  <c r="H466" i="14" s="1"/>
  <c r="I466" i="14" s="1"/>
  <c r="J466" i="14"/>
  <c r="F467" i="14"/>
  <c r="G467" i="14" l="1"/>
  <c r="H467" i="14" s="1"/>
  <c r="I467" i="14" s="1"/>
  <c r="J467" i="14"/>
  <c r="F468" i="14"/>
  <c r="F462" i="15"/>
  <c r="J461" i="15"/>
  <c r="G461" i="15"/>
  <c r="H461" i="15" s="1"/>
  <c r="I461" i="15" s="1"/>
  <c r="G462" i="15" l="1"/>
  <c r="H462" i="15" s="1"/>
  <c r="I462" i="15" s="1"/>
  <c r="J462" i="15"/>
  <c r="F463" i="15"/>
  <c r="G468" i="14"/>
  <c r="H468" i="14" s="1"/>
  <c r="I468" i="14" s="1"/>
  <c r="F469" i="14"/>
  <c r="J468" i="14"/>
  <c r="J469" i="14" l="1"/>
  <c r="F470" i="14"/>
  <c r="G469" i="14"/>
  <c r="H469" i="14" s="1"/>
  <c r="I469" i="14" s="1"/>
  <c r="G463" i="15"/>
  <c r="H463" i="15" s="1"/>
  <c r="I463" i="15" s="1"/>
  <c r="F464" i="15"/>
  <c r="J463" i="15"/>
  <c r="J470" i="14" l="1"/>
  <c r="F471" i="14"/>
  <c r="G470" i="14"/>
  <c r="H470" i="14" s="1"/>
  <c r="I470" i="14" s="1"/>
  <c r="J464" i="15"/>
  <c r="G464" i="15"/>
  <c r="H464" i="15" s="1"/>
  <c r="I464" i="15" s="1"/>
  <c r="F465" i="15"/>
  <c r="J465" i="15" l="1"/>
  <c r="G465" i="15"/>
  <c r="H465" i="15" s="1"/>
  <c r="I465" i="15" s="1"/>
  <c r="F466" i="15"/>
  <c r="J471" i="14"/>
  <c r="F472" i="14"/>
  <c r="G471" i="14"/>
  <c r="H471" i="14" s="1"/>
  <c r="I471" i="14" s="1"/>
  <c r="G472" i="14" l="1"/>
  <c r="H472" i="14" s="1"/>
  <c r="I472" i="14" s="1"/>
  <c r="F473" i="14"/>
  <c r="J472" i="14"/>
  <c r="J466" i="15"/>
  <c r="G466" i="15"/>
  <c r="H466" i="15" s="1"/>
  <c r="I466" i="15" s="1"/>
  <c r="F467" i="15"/>
  <c r="J473" i="14" l="1"/>
  <c r="F474" i="14"/>
  <c r="G473" i="14"/>
  <c r="H473" i="14" s="1"/>
  <c r="I473" i="14" s="1"/>
  <c r="G467" i="15"/>
  <c r="H467" i="15" s="1"/>
  <c r="I467" i="15" s="1"/>
  <c r="F468" i="15"/>
  <c r="J467" i="15"/>
  <c r="J474" i="14" l="1"/>
  <c r="F475" i="14"/>
  <c r="G474" i="14"/>
  <c r="H474" i="14" s="1"/>
  <c r="I474" i="14" s="1"/>
  <c r="J468" i="15"/>
  <c r="F469" i="15"/>
  <c r="G468" i="15"/>
  <c r="H468" i="15" s="1"/>
  <c r="I468" i="15" s="1"/>
  <c r="J475" i="14" l="1"/>
  <c r="F476" i="14"/>
  <c r="G475" i="14"/>
  <c r="H475" i="14" s="1"/>
  <c r="I475" i="14" s="1"/>
  <c r="J469" i="15"/>
  <c r="F470" i="15"/>
  <c r="G469" i="15"/>
  <c r="H469" i="15" s="1"/>
  <c r="I469" i="15" s="1"/>
  <c r="G476" i="14" l="1"/>
  <c r="H476" i="14" s="1"/>
  <c r="I476" i="14" s="1"/>
  <c r="F477" i="14"/>
  <c r="J476" i="14"/>
  <c r="J470" i="15"/>
  <c r="F471" i="15"/>
  <c r="G470" i="15"/>
  <c r="H470" i="15" s="1"/>
  <c r="I470" i="15" s="1"/>
  <c r="J477" i="14" l="1"/>
  <c r="F478" i="14"/>
  <c r="G477" i="14"/>
  <c r="H477" i="14" s="1"/>
  <c r="I477" i="14" s="1"/>
  <c r="G471" i="15"/>
  <c r="H471" i="15" s="1"/>
  <c r="I471" i="15" s="1"/>
  <c r="F472" i="15"/>
  <c r="J471" i="15"/>
  <c r="F479" i="14" l="1"/>
  <c r="G478" i="14"/>
  <c r="H478" i="14" s="1"/>
  <c r="I478" i="14" s="1"/>
  <c r="J478" i="14"/>
  <c r="J472" i="15"/>
  <c r="F473" i="15"/>
  <c r="G472" i="15"/>
  <c r="H472" i="15" s="1"/>
  <c r="I472" i="15" s="1"/>
  <c r="F474" i="15" l="1"/>
  <c r="G473" i="15"/>
  <c r="H473" i="15" s="1"/>
  <c r="I473" i="15" s="1"/>
  <c r="J473" i="15"/>
  <c r="F480" i="14"/>
  <c r="G479" i="14"/>
  <c r="H479" i="14" s="1"/>
  <c r="I479" i="14" s="1"/>
  <c r="J479" i="14"/>
  <c r="G480" i="14" l="1"/>
  <c r="H480" i="14" s="1"/>
  <c r="I480" i="14" s="1"/>
  <c r="F481" i="14"/>
  <c r="J480" i="14"/>
  <c r="F475" i="15"/>
  <c r="G474" i="15"/>
  <c r="H474" i="15" s="1"/>
  <c r="I474" i="15" s="1"/>
  <c r="J474" i="15"/>
  <c r="G475" i="15" l="1"/>
  <c r="H475" i="15" s="1"/>
  <c r="I475" i="15" s="1"/>
  <c r="F476" i="15"/>
  <c r="J475" i="15"/>
  <c r="J481" i="14"/>
  <c r="G481" i="14"/>
  <c r="H481" i="14" s="1"/>
  <c r="I481" i="14" s="1"/>
  <c r="F482" i="14"/>
  <c r="G482" i="14" l="1"/>
  <c r="H482" i="14" s="1"/>
  <c r="I482" i="14" s="1"/>
  <c r="J482" i="14"/>
  <c r="F483" i="14"/>
  <c r="J476" i="15"/>
  <c r="G476" i="15"/>
  <c r="H476" i="15" s="1"/>
  <c r="I476" i="15" s="1"/>
  <c r="F477" i="15"/>
  <c r="G477" i="15" l="1"/>
  <c r="H477" i="15" s="1"/>
  <c r="I477" i="15" s="1"/>
  <c r="J477" i="15"/>
  <c r="F478" i="15"/>
  <c r="G483" i="14"/>
  <c r="H483" i="14" s="1"/>
  <c r="I483" i="14" s="1"/>
  <c r="J483" i="14"/>
  <c r="F484" i="14"/>
  <c r="G484" i="14" l="1"/>
  <c r="H484" i="14" s="1"/>
  <c r="I484" i="14" s="1"/>
  <c r="F485" i="14"/>
  <c r="J484" i="14"/>
  <c r="G478" i="15"/>
  <c r="H478" i="15" s="1"/>
  <c r="I478" i="15" s="1"/>
  <c r="F479" i="15"/>
  <c r="J478" i="15"/>
  <c r="J485" i="14" l="1"/>
  <c r="F486" i="14"/>
  <c r="G485" i="14"/>
  <c r="H485" i="14" s="1"/>
  <c r="I485" i="14" s="1"/>
  <c r="G479" i="15"/>
  <c r="H479" i="15" s="1"/>
  <c r="I479" i="15" s="1"/>
  <c r="F480" i="15"/>
  <c r="J479" i="15"/>
  <c r="I486" i="14" l="1"/>
  <c r="J486" i="14"/>
  <c r="F487" i="14"/>
  <c r="G486" i="14"/>
  <c r="H486" i="14" s="1"/>
  <c r="J480" i="15"/>
  <c r="G480" i="15"/>
  <c r="H480" i="15" s="1"/>
  <c r="I480" i="15" s="1"/>
  <c r="F481" i="15"/>
  <c r="J481" i="15" l="1"/>
  <c r="G481" i="15"/>
  <c r="H481" i="15" s="1"/>
  <c r="I481" i="15" s="1"/>
  <c r="F482" i="15"/>
  <c r="J487" i="14"/>
  <c r="F488" i="14"/>
  <c r="G487" i="14"/>
  <c r="H487" i="14" s="1"/>
  <c r="I487" i="14" s="1"/>
  <c r="J482" i="15" l="1"/>
  <c r="G482" i="15"/>
  <c r="H482" i="15" s="1"/>
  <c r="I482" i="15" s="1"/>
  <c r="F483" i="15"/>
  <c r="G488" i="14"/>
  <c r="H488" i="14" s="1"/>
  <c r="I488" i="14" s="1"/>
  <c r="F489" i="14"/>
  <c r="J488" i="14"/>
  <c r="J489" i="14" l="1"/>
  <c r="F490" i="14"/>
  <c r="G489" i="14"/>
  <c r="H489" i="14" s="1"/>
  <c r="I489" i="14" s="1"/>
  <c r="G483" i="15"/>
  <c r="H483" i="15" s="1"/>
  <c r="I483" i="15" s="1"/>
  <c r="F484" i="15"/>
  <c r="J483" i="15"/>
  <c r="J490" i="14" l="1"/>
  <c r="F491" i="14"/>
  <c r="G490" i="14"/>
  <c r="H490" i="14" s="1"/>
  <c r="I490" i="14" s="1"/>
  <c r="J484" i="15"/>
  <c r="F485" i="15"/>
  <c r="G484" i="15"/>
  <c r="H484" i="15" s="1"/>
  <c r="I484" i="15" s="1"/>
  <c r="J491" i="14" l="1"/>
  <c r="F492" i="14"/>
  <c r="G491" i="14"/>
  <c r="H491" i="14" s="1"/>
  <c r="I491" i="14" s="1"/>
  <c r="J485" i="15"/>
  <c r="F486" i="15"/>
  <c r="G485" i="15"/>
  <c r="H485" i="15" s="1"/>
  <c r="I485" i="15" s="1"/>
  <c r="G492" i="14" l="1"/>
  <c r="H492" i="14" s="1"/>
  <c r="I492" i="14" s="1"/>
  <c r="F493" i="14"/>
  <c r="J492" i="14"/>
  <c r="J486" i="15"/>
  <c r="F487" i="15"/>
  <c r="G486" i="15"/>
  <c r="H486" i="15" s="1"/>
  <c r="I486" i="15" s="1"/>
  <c r="I493" i="14" l="1"/>
  <c r="J493" i="14"/>
  <c r="F494" i="14"/>
  <c r="G493" i="14"/>
  <c r="H493" i="14" s="1"/>
  <c r="J487" i="15"/>
  <c r="F488" i="15"/>
  <c r="G487" i="15"/>
  <c r="H487" i="15" s="1"/>
  <c r="I487" i="15" s="1"/>
  <c r="F495" i="14" l="1"/>
  <c r="G494" i="14"/>
  <c r="H494" i="14" s="1"/>
  <c r="J494" i="14"/>
  <c r="F489" i="15"/>
  <c r="G488" i="15"/>
  <c r="H488" i="15" s="1"/>
  <c r="I488" i="15" s="1"/>
  <c r="J488" i="15"/>
  <c r="I494" i="14"/>
  <c r="F496" i="14" l="1"/>
  <c r="G495" i="14"/>
  <c r="H495" i="14" s="1"/>
  <c r="I495" i="14" s="1"/>
  <c r="J495" i="14"/>
  <c r="G489" i="15"/>
  <c r="H489" i="15" s="1"/>
  <c r="I489" i="15" s="1"/>
  <c r="F490" i="15"/>
  <c r="J489" i="15"/>
  <c r="J490" i="15" l="1"/>
  <c r="G490" i="15"/>
  <c r="H490" i="15" s="1"/>
  <c r="I490" i="15" s="1"/>
  <c r="F491" i="15"/>
  <c r="G496" i="14"/>
  <c r="H496" i="14" s="1"/>
  <c r="I496" i="14" s="1"/>
  <c r="F497" i="14"/>
  <c r="J496" i="14"/>
  <c r="J497" i="14" l="1"/>
  <c r="G497" i="14"/>
  <c r="H497" i="14" s="1"/>
  <c r="I497" i="14" s="1"/>
  <c r="F498" i="14"/>
  <c r="J491" i="15"/>
  <c r="G491" i="15"/>
  <c r="H491" i="15" s="1"/>
  <c r="I491" i="15" s="1"/>
  <c r="F492" i="15"/>
  <c r="G492" i="15" l="1"/>
  <c r="H492" i="15" s="1"/>
  <c r="I492" i="15" s="1"/>
  <c r="J492" i="15"/>
  <c r="F493" i="15"/>
  <c r="G498" i="14"/>
  <c r="H498" i="14" s="1"/>
  <c r="I498" i="14" s="1"/>
  <c r="J498" i="14"/>
  <c r="F499" i="14"/>
  <c r="G499" i="14" l="1"/>
  <c r="H499" i="14" s="1"/>
  <c r="I499" i="14" s="1"/>
  <c r="J499" i="14"/>
  <c r="F500" i="14"/>
  <c r="G493" i="15"/>
  <c r="H493" i="15" s="1"/>
  <c r="I493" i="15" s="1"/>
  <c r="F494" i="15"/>
  <c r="J493" i="15"/>
  <c r="J494" i="15" l="1"/>
  <c r="G494" i="15"/>
  <c r="H494" i="15" s="1"/>
  <c r="I494" i="15" s="1"/>
  <c r="F495" i="15"/>
  <c r="G500" i="14"/>
  <c r="H500" i="14" s="1"/>
  <c r="I500" i="14" s="1"/>
  <c r="F501" i="14"/>
  <c r="J500" i="14"/>
  <c r="J501" i="14" l="1"/>
  <c r="F502" i="14"/>
  <c r="G501" i="14"/>
  <c r="H501" i="14" s="1"/>
  <c r="I501" i="14" s="1"/>
  <c r="J495" i="15"/>
  <c r="F496" i="15"/>
  <c r="G495" i="15"/>
  <c r="H495" i="15" s="1"/>
  <c r="I495" i="15" s="1"/>
  <c r="J502" i="14" l="1"/>
  <c r="F503" i="14"/>
  <c r="G502" i="14"/>
  <c r="H502" i="14" s="1"/>
  <c r="I502" i="14" s="1"/>
  <c r="F497" i="15"/>
  <c r="G496" i="15"/>
  <c r="H496" i="15" s="1"/>
  <c r="I496" i="15" s="1"/>
  <c r="J496" i="15"/>
  <c r="J503" i="14" l="1"/>
  <c r="F504" i="14"/>
  <c r="G503" i="14"/>
  <c r="H503" i="14" s="1"/>
  <c r="I503" i="14" s="1"/>
  <c r="G497" i="15"/>
  <c r="H497" i="15" s="1"/>
  <c r="I497" i="15" s="1"/>
  <c r="F498" i="15"/>
  <c r="J497" i="15"/>
  <c r="G504" i="14" l="1"/>
  <c r="H504" i="14" s="1"/>
  <c r="I504" i="14" s="1"/>
  <c r="F505" i="14"/>
  <c r="J504" i="14"/>
  <c r="J498" i="15"/>
  <c r="G498" i="15"/>
  <c r="H498" i="15" s="1"/>
  <c r="I498" i="15" s="1"/>
  <c r="F499" i="15"/>
  <c r="J499" i="15" l="1"/>
  <c r="G499" i="15"/>
  <c r="H499" i="15" s="1"/>
  <c r="I499" i="15" s="1"/>
  <c r="F500" i="15"/>
  <c r="J505" i="14"/>
  <c r="F506" i="14"/>
  <c r="G505" i="14"/>
  <c r="H505" i="14" s="1"/>
  <c r="I505" i="14" s="1"/>
  <c r="J506" i="14" l="1"/>
  <c r="F507" i="14"/>
  <c r="G506" i="14"/>
  <c r="H506" i="14" s="1"/>
  <c r="I506" i="14" s="1"/>
  <c r="G500" i="15"/>
  <c r="H500" i="15" s="1"/>
  <c r="I500" i="15" s="1"/>
  <c r="J500" i="15"/>
  <c r="F501" i="15"/>
  <c r="G501" i="15" l="1"/>
  <c r="H501" i="15" s="1"/>
  <c r="I501" i="15" s="1"/>
  <c r="F502" i="15"/>
  <c r="J501" i="15"/>
  <c r="J507" i="14"/>
  <c r="F508" i="14"/>
  <c r="G507" i="14"/>
  <c r="H507" i="14" s="1"/>
  <c r="I507" i="14" s="1"/>
  <c r="J502" i="15" l="1"/>
  <c r="G502" i="15"/>
  <c r="H502" i="15" s="1"/>
  <c r="I502" i="15" s="1"/>
  <c r="F503" i="15"/>
  <c r="G508" i="14"/>
  <c r="H508" i="14" s="1"/>
  <c r="I508" i="14" s="1"/>
  <c r="F509" i="14"/>
  <c r="J508" i="14"/>
  <c r="I503" i="15" l="1"/>
  <c r="I509" i="14"/>
  <c r="J509" i="14"/>
  <c r="F510" i="14"/>
  <c r="G509" i="14"/>
  <c r="H509" i="14" s="1"/>
  <c r="J503" i="15"/>
  <c r="F504" i="15"/>
  <c r="G503" i="15"/>
  <c r="H503" i="15" s="1"/>
  <c r="I510" i="14" l="1"/>
  <c r="F511" i="14"/>
  <c r="G510" i="14"/>
  <c r="H510" i="14" s="1"/>
  <c r="J510" i="14"/>
  <c r="F505" i="15"/>
  <c r="G504" i="15"/>
  <c r="H504" i="15" s="1"/>
  <c r="I504" i="15" s="1"/>
  <c r="J504" i="15"/>
  <c r="F512" i="14" l="1"/>
  <c r="G511" i="14"/>
  <c r="H511" i="14" s="1"/>
  <c r="I511" i="14" s="1"/>
  <c r="J511" i="14"/>
  <c r="G505" i="15"/>
  <c r="H505" i="15" s="1"/>
  <c r="I505" i="15" s="1"/>
  <c r="F506" i="15"/>
  <c r="J505" i="15"/>
  <c r="I506" i="15" l="1"/>
  <c r="J506" i="15"/>
  <c r="G506" i="15"/>
  <c r="H506" i="15" s="1"/>
  <c r="F507" i="15"/>
  <c r="G512" i="14"/>
  <c r="H512" i="14" s="1"/>
  <c r="I512" i="14" s="1"/>
  <c r="F513" i="14"/>
  <c r="J512" i="14"/>
  <c r="J513" i="14" l="1"/>
  <c r="G513" i="14"/>
  <c r="H513" i="14" s="1"/>
  <c r="I513" i="14" s="1"/>
  <c r="F514" i="14"/>
  <c r="J507" i="15"/>
  <c r="G507" i="15"/>
  <c r="H507" i="15" s="1"/>
  <c r="I507" i="15" s="1"/>
  <c r="F508" i="15"/>
  <c r="G508" i="15" l="1"/>
  <c r="H508" i="15" s="1"/>
  <c r="I508" i="15" s="1"/>
  <c r="J508" i="15"/>
  <c r="F509" i="15"/>
  <c r="G514" i="14"/>
  <c r="H514" i="14" s="1"/>
  <c r="I514" i="14" s="1"/>
  <c r="J514" i="14"/>
  <c r="F515" i="14"/>
  <c r="G515" i="14" l="1"/>
  <c r="H515" i="14" s="1"/>
  <c r="I515" i="14" s="1"/>
  <c r="J515" i="14"/>
  <c r="F516" i="14"/>
  <c r="G509" i="15"/>
  <c r="H509" i="15" s="1"/>
  <c r="I509" i="15" s="1"/>
  <c r="F510" i="15"/>
  <c r="J509" i="15"/>
  <c r="J510" i="15" l="1"/>
  <c r="G510" i="15"/>
  <c r="H510" i="15" s="1"/>
  <c r="I510" i="15" s="1"/>
  <c r="F511" i="15"/>
  <c r="G516" i="14"/>
  <c r="H516" i="14" s="1"/>
  <c r="I516" i="14" s="1"/>
  <c r="F517" i="14"/>
  <c r="J516" i="14"/>
  <c r="J517" i="14" l="1"/>
  <c r="F518" i="14"/>
  <c r="G517" i="14"/>
  <c r="H517" i="14" s="1"/>
  <c r="I517" i="14" s="1"/>
  <c r="J511" i="15"/>
  <c r="F512" i="15"/>
  <c r="G511" i="15"/>
  <c r="H511" i="15" s="1"/>
  <c r="I511" i="15" s="1"/>
  <c r="J518" i="14" l="1"/>
  <c r="F519" i="14"/>
  <c r="G518" i="14"/>
  <c r="H518" i="14" s="1"/>
  <c r="I518" i="14" s="1"/>
  <c r="F513" i="15"/>
  <c r="G512" i="15"/>
  <c r="H512" i="15" s="1"/>
  <c r="I512" i="15" s="1"/>
  <c r="J512" i="15"/>
  <c r="J519" i="14" l="1"/>
  <c r="F520" i="14"/>
  <c r="G519" i="14"/>
  <c r="H519" i="14" s="1"/>
  <c r="I519" i="14" s="1"/>
  <c r="G513" i="15"/>
  <c r="H513" i="15" s="1"/>
  <c r="I513" i="15" s="1"/>
  <c r="F514" i="15"/>
  <c r="J513" i="15"/>
  <c r="J514" i="15" l="1"/>
  <c r="G514" i="15"/>
  <c r="H514" i="15" s="1"/>
  <c r="I514" i="15" s="1"/>
  <c r="F515" i="15"/>
  <c r="G520" i="14"/>
  <c r="H520" i="14" s="1"/>
  <c r="I520" i="14" s="1"/>
  <c r="F521" i="14"/>
  <c r="J520" i="14"/>
  <c r="J521" i="14" l="1"/>
  <c r="F522" i="14"/>
  <c r="G521" i="14"/>
  <c r="H521" i="14" s="1"/>
  <c r="I521" i="14" s="1"/>
  <c r="J515" i="15"/>
  <c r="G515" i="15"/>
  <c r="H515" i="15" s="1"/>
  <c r="I515" i="15" s="1"/>
  <c r="F516" i="15"/>
  <c r="G516" i="15" l="1"/>
  <c r="H516" i="15" s="1"/>
  <c r="I516" i="15" s="1"/>
  <c r="J516" i="15"/>
  <c r="F517" i="15"/>
  <c r="J522" i="14"/>
  <c r="F523" i="14"/>
  <c r="G522" i="14"/>
  <c r="H522" i="14" s="1"/>
  <c r="I522" i="14" s="1"/>
  <c r="J523" i="14" l="1"/>
  <c r="F524" i="14"/>
  <c r="G523" i="14"/>
  <c r="H523" i="14" s="1"/>
  <c r="I523" i="14" s="1"/>
  <c r="G517" i="15"/>
  <c r="H517" i="15" s="1"/>
  <c r="I517" i="15" s="1"/>
  <c r="F518" i="15"/>
  <c r="J517" i="15"/>
  <c r="J524" i="14" l="1"/>
  <c r="G524" i="14"/>
  <c r="H524" i="14" s="1"/>
  <c r="I524" i="14" s="1"/>
  <c r="F525" i="14"/>
  <c r="J518" i="15"/>
  <c r="G518" i="15"/>
  <c r="H518" i="15" s="1"/>
  <c r="I518" i="15" s="1"/>
  <c r="F519" i="15"/>
  <c r="J519" i="15" l="1"/>
  <c r="F520" i="15"/>
  <c r="G519" i="15"/>
  <c r="H519" i="15" s="1"/>
  <c r="I519" i="15" s="1"/>
  <c r="J525" i="14"/>
  <c r="G525" i="14"/>
  <c r="H525" i="14" s="1"/>
  <c r="I525" i="14" s="1"/>
  <c r="F526" i="14"/>
  <c r="G526" i="14" l="1"/>
  <c r="H526" i="14" s="1"/>
  <c r="I526" i="14" s="1"/>
  <c r="F527" i="14"/>
  <c r="J526" i="14"/>
  <c r="F521" i="15"/>
  <c r="G520" i="15"/>
  <c r="H520" i="15" s="1"/>
  <c r="I520" i="15" s="1"/>
  <c r="J520" i="15"/>
  <c r="J527" i="14" l="1"/>
  <c r="G527" i="14"/>
  <c r="H527" i="14" s="1"/>
  <c r="I527" i="14" s="1"/>
  <c r="F528" i="14"/>
  <c r="G521" i="15"/>
  <c r="H521" i="15" s="1"/>
  <c r="I521" i="15" s="1"/>
  <c r="F522" i="15"/>
  <c r="J521" i="15"/>
  <c r="J522" i="15" l="1"/>
  <c r="G522" i="15"/>
  <c r="H522" i="15" s="1"/>
  <c r="I522" i="15" s="1"/>
  <c r="F523" i="15"/>
  <c r="J528" i="14"/>
  <c r="G528" i="14"/>
  <c r="H528" i="14" s="1"/>
  <c r="I528" i="14" s="1"/>
  <c r="F529" i="14"/>
  <c r="J529" i="14" l="1"/>
  <c r="G529" i="14"/>
  <c r="H529" i="14" s="1"/>
  <c r="I529" i="14" s="1"/>
  <c r="F530" i="14"/>
  <c r="J523" i="15"/>
  <c r="G523" i="15"/>
  <c r="H523" i="15" s="1"/>
  <c r="I523" i="15" s="1"/>
  <c r="F524" i="15"/>
  <c r="G524" i="15" l="1"/>
  <c r="H524" i="15" s="1"/>
  <c r="I524" i="15" s="1"/>
  <c r="J524" i="15"/>
  <c r="F525" i="15"/>
  <c r="G530" i="14"/>
  <c r="H530" i="14" s="1"/>
  <c r="I530" i="14" s="1"/>
  <c r="F531" i="14"/>
  <c r="J530" i="14"/>
  <c r="J531" i="14" l="1"/>
  <c r="G531" i="14"/>
  <c r="H531" i="14" s="1"/>
  <c r="I531" i="14" s="1"/>
  <c r="F532" i="14"/>
  <c r="G525" i="15"/>
  <c r="H525" i="15" s="1"/>
  <c r="I525" i="15" s="1"/>
  <c r="F526" i="15"/>
  <c r="J525" i="15"/>
  <c r="J526" i="15" l="1"/>
  <c r="G526" i="15"/>
  <c r="H526" i="15" s="1"/>
  <c r="I526" i="15" s="1"/>
  <c r="F527" i="15"/>
  <c r="J532" i="14"/>
  <c r="G532" i="14"/>
  <c r="H532" i="14" s="1"/>
  <c r="I532" i="14" s="1"/>
  <c r="F533" i="14"/>
  <c r="J533" i="14" l="1"/>
  <c r="F534" i="14"/>
  <c r="G533" i="14"/>
  <c r="H533" i="14" s="1"/>
  <c r="I533" i="14" s="1"/>
  <c r="J527" i="15"/>
  <c r="F528" i="15"/>
  <c r="G527" i="15"/>
  <c r="H527" i="15" s="1"/>
  <c r="I527" i="15" s="1"/>
  <c r="G534" i="14" l="1"/>
  <c r="H534" i="14" s="1"/>
  <c r="I534" i="14" s="1"/>
  <c r="F535" i="14"/>
  <c r="J534" i="14"/>
  <c r="F529" i="15"/>
  <c r="G528" i="15"/>
  <c r="H528" i="15" s="1"/>
  <c r="I528" i="15" s="1"/>
  <c r="J528" i="15"/>
  <c r="J535" i="14" l="1"/>
  <c r="G535" i="14"/>
  <c r="H535" i="14" s="1"/>
  <c r="I535" i="14" s="1"/>
  <c r="F536" i="14"/>
  <c r="G529" i="15"/>
  <c r="H529" i="15" s="1"/>
  <c r="I529" i="15" s="1"/>
  <c r="F530" i="15"/>
  <c r="J529" i="15"/>
  <c r="J530" i="15" l="1"/>
  <c r="G530" i="15"/>
  <c r="H530" i="15" s="1"/>
  <c r="I530" i="15" s="1"/>
  <c r="F531" i="15"/>
  <c r="J536" i="14"/>
  <c r="G536" i="14"/>
  <c r="H536" i="14" s="1"/>
  <c r="I536" i="14" s="1"/>
  <c r="F537" i="14"/>
  <c r="J537" i="14" l="1"/>
  <c r="G537" i="14"/>
  <c r="H537" i="14" s="1"/>
  <c r="I537" i="14" s="1"/>
  <c r="F538" i="14"/>
  <c r="J531" i="15"/>
  <c r="G531" i="15"/>
  <c r="H531" i="15" s="1"/>
  <c r="I531" i="15" s="1"/>
  <c r="F532" i="15"/>
  <c r="G532" i="15" l="1"/>
  <c r="H532" i="15" s="1"/>
  <c r="I532" i="15" s="1"/>
  <c r="J532" i="15"/>
  <c r="F533" i="15"/>
  <c r="G538" i="14"/>
  <c r="H538" i="14" s="1"/>
  <c r="I538" i="14" s="1"/>
  <c r="F539" i="14"/>
  <c r="J538" i="14"/>
  <c r="J539" i="14" l="1"/>
  <c r="G539" i="14"/>
  <c r="H539" i="14" s="1"/>
  <c r="I539" i="14" s="1"/>
  <c r="F540" i="14"/>
  <c r="G533" i="15"/>
  <c r="H533" i="15" s="1"/>
  <c r="I533" i="15" s="1"/>
  <c r="F534" i="15"/>
  <c r="J533" i="15"/>
  <c r="J534" i="15" l="1"/>
  <c r="G534" i="15"/>
  <c r="H534" i="15" s="1"/>
  <c r="I534" i="15" s="1"/>
  <c r="F535" i="15"/>
  <c r="J540" i="14"/>
  <c r="G540" i="14"/>
  <c r="H540" i="14" s="1"/>
  <c r="I540" i="14" s="1"/>
  <c r="F541" i="14"/>
  <c r="J541" i="14" l="1"/>
  <c r="G541" i="14"/>
  <c r="H541" i="14" s="1"/>
  <c r="I541" i="14" s="1"/>
  <c r="F542" i="14"/>
  <c r="J535" i="15"/>
  <c r="F536" i="15"/>
  <c r="G535" i="15"/>
  <c r="H535" i="15" s="1"/>
  <c r="I535" i="15" s="1"/>
  <c r="F537" i="15" l="1"/>
  <c r="G536" i="15"/>
  <c r="H536" i="15" s="1"/>
  <c r="I536" i="15" s="1"/>
  <c r="J536" i="15"/>
  <c r="G542" i="14"/>
  <c r="H542" i="14" s="1"/>
  <c r="I542" i="14" s="1"/>
  <c r="F543" i="14"/>
  <c r="J542" i="14"/>
  <c r="J543" i="14" l="1"/>
  <c r="G543" i="14"/>
  <c r="H543" i="14" s="1"/>
  <c r="I543" i="14" s="1"/>
  <c r="F544" i="14"/>
  <c r="G537" i="15"/>
  <c r="H537" i="15" s="1"/>
  <c r="I537" i="15" s="1"/>
  <c r="F538" i="15"/>
  <c r="J537" i="15"/>
  <c r="J538" i="15" l="1"/>
  <c r="G538" i="15"/>
  <c r="H538" i="15" s="1"/>
  <c r="I538" i="15" s="1"/>
  <c r="F539" i="15"/>
  <c r="J544" i="14"/>
  <c r="G544" i="14"/>
  <c r="H544" i="14" s="1"/>
  <c r="I544" i="14" s="1"/>
  <c r="F545" i="14"/>
  <c r="J545" i="14" l="1"/>
  <c r="G545" i="14"/>
  <c r="H545" i="14" s="1"/>
  <c r="I545" i="14" s="1"/>
  <c r="F546" i="14"/>
  <c r="J539" i="15"/>
  <c r="G539" i="15"/>
  <c r="H539" i="15" s="1"/>
  <c r="I539" i="15" s="1"/>
  <c r="F540" i="15"/>
  <c r="G540" i="15" l="1"/>
  <c r="H540" i="15" s="1"/>
  <c r="I540" i="15" s="1"/>
  <c r="J540" i="15"/>
  <c r="F541" i="15"/>
  <c r="G546" i="14"/>
  <c r="H546" i="14" s="1"/>
  <c r="I546" i="14" s="1"/>
  <c r="F547" i="14"/>
  <c r="J546" i="14"/>
  <c r="J547" i="14" l="1"/>
  <c r="G547" i="14"/>
  <c r="H547" i="14" s="1"/>
  <c r="I547" i="14" s="1"/>
  <c r="F548" i="14"/>
  <c r="G541" i="15"/>
  <c r="H541" i="15" s="1"/>
  <c r="I541" i="15" s="1"/>
  <c r="F542" i="15"/>
  <c r="J541" i="15"/>
  <c r="J542" i="15" l="1"/>
  <c r="G542" i="15"/>
  <c r="H542" i="15" s="1"/>
  <c r="I542" i="15" s="1"/>
  <c r="F543" i="15"/>
  <c r="J548" i="14"/>
  <c r="G548" i="14"/>
  <c r="H548" i="14" s="1"/>
  <c r="I548" i="14" s="1"/>
  <c r="F549" i="14"/>
  <c r="J549" i="14" l="1"/>
  <c r="F550" i="14"/>
  <c r="G549" i="14"/>
  <c r="H549" i="14" s="1"/>
  <c r="I549" i="14" s="1"/>
  <c r="J543" i="15"/>
  <c r="F544" i="15"/>
  <c r="G543" i="15"/>
  <c r="H543" i="15" s="1"/>
  <c r="I543" i="15" s="1"/>
  <c r="G550" i="14" l="1"/>
  <c r="H550" i="14" s="1"/>
  <c r="I550" i="14" s="1"/>
  <c r="F551" i="14"/>
  <c r="J550" i="14"/>
  <c r="F545" i="15"/>
  <c r="G544" i="15"/>
  <c r="H544" i="15" s="1"/>
  <c r="I544" i="15" s="1"/>
  <c r="J544" i="15"/>
  <c r="G545" i="15" l="1"/>
  <c r="H545" i="15" s="1"/>
  <c r="I545" i="15" s="1"/>
  <c r="F546" i="15"/>
  <c r="J545" i="15"/>
  <c r="J551" i="14"/>
  <c r="G551" i="14"/>
  <c r="H551" i="14" s="1"/>
  <c r="I551" i="14" s="1"/>
  <c r="F552" i="14"/>
  <c r="J552" i="14" l="1"/>
  <c r="G552" i="14"/>
  <c r="H552" i="14" s="1"/>
  <c r="I552" i="14" s="1"/>
  <c r="F553" i="14"/>
  <c r="J546" i="15"/>
  <c r="G546" i="15"/>
  <c r="H546" i="15" s="1"/>
  <c r="I546" i="15" s="1"/>
  <c r="F547" i="15"/>
  <c r="J547" i="15" l="1"/>
  <c r="G547" i="15"/>
  <c r="H547" i="15" s="1"/>
  <c r="I547" i="15" s="1"/>
  <c r="F548" i="15"/>
  <c r="J553" i="14"/>
  <c r="G553" i="14"/>
  <c r="H553" i="14" s="1"/>
  <c r="I553" i="14" s="1"/>
  <c r="F554" i="14"/>
  <c r="G554" i="14" l="1"/>
  <c r="H554" i="14" s="1"/>
  <c r="I554" i="14" s="1"/>
  <c r="F555" i="14"/>
  <c r="J554" i="14"/>
  <c r="G548" i="15"/>
  <c r="H548" i="15" s="1"/>
  <c r="I548" i="15" s="1"/>
  <c r="J548" i="15"/>
  <c r="F549" i="15"/>
  <c r="G549" i="15" l="1"/>
  <c r="H549" i="15" s="1"/>
  <c r="I549" i="15" s="1"/>
  <c r="F550" i="15"/>
  <c r="J549" i="15"/>
  <c r="J555" i="14"/>
  <c r="G555" i="14"/>
  <c r="H555" i="14" s="1"/>
  <c r="I555" i="14" s="1"/>
  <c r="F556" i="14"/>
  <c r="J556" i="14" l="1"/>
  <c r="G556" i="14"/>
  <c r="H556" i="14" s="1"/>
  <c r="I556" i="14" s="1"/>
  <c r="F557" i="14"/>
  <c r="J550" i="15"/>
  <c r="G550" i="15"/>
  <c r="H550" i="15" s="1"/>
  <c r="I550" i="15" s="1"/>
  <c r="F551" i="15"/>
  <c r="J551" i="15" l="1"/>
  <c r="F552" i="15"/>
  <c r="G551" i="15"/>
  <c r="H551" i="15" s="1"/>
  <c r="I551" i="15" s="1"/>
  <c r="J557" i="14"/>
  <c r="G557" i="14"/>
  <c r="H557" i="14" s="1"/>
  <c r="I557" i="14" s="1"/>
  <c r="F558" i="14"/>
  <c r="G558" i="14" l="1"/>
  <c r="H558" i="14" s="1"/>
  <c r="I558" i="14" s="1"/>
  <c r="F559" i="14"/>
  <c r="J558" i="14"/>
  <c r="F553" i="15"/>
  <c r="G552" i="15"/>
  <c r="H552" i="15" s="1"/>
  <c r="I552" i="15" s="1"/>
  <c r="J552" i="15"/>
  <c r="J559" i="14" l="1"/>
  <c r="G559" i="14"/>
  <c r="H559" i="14" s="1"/>
  <c r="I559" i="14" s="1"/>
  <c r="F560" i="14"/>
  <c r="G553" i="15"/>
  <c r="H553" i="15" s="1"/>
  <c r="I553" i="15" s="1"/>
  <c r="F554" i="15"/>
  <c r="J553" i="15"/>
  <c r="J554" i="15" l="1"/>
  <c r="G554" i="15"/>
  <c r="H554" i="15" s="1"/>
  <c r="I554" i="15" s="1"/>
  <c r="F555" i="15"/>
  <c r="J560" i="14"/>
  <c r="G560" i="14"/>
  <c r="H560" i="14" s="1"/>
  <c r="I560" i="14" s="1"/>
  <c r="F561" i="14"/>
  <c r="J561" i="14" l="1"/>
  <c r="G561" i="14"/>
  <c r="H561" i="14" s="1"/>
  <c r="I561" i="14" s="1"/>
  <c r="F562" i="14"/>
  <c r="J555" i="15"/>
  <c r="G555" i="15"/>
  <c r="H555" i="15" s="1"/>
  <c r="I555" i="15" s="1"/>
  <c r="F556" i="15"/>
  <c r="G556" i="15" l="1"/>
  <c r="H556" i="15" s="1"/>
  <c r="I556" i="15" s="1"/>
  <c r="J556" i="15"/>
  <c r="F557" i="15"/>
  <c r="G562" i="14"/>
  <c r="H562" i="14" s="1"/>
  <c r="I562" i="14" s="1"/>
  <c r="F563" i="14"/>
  <c r="J562" i="14"/>
  <c r="J563" i="14" l="1"/>
  <c r="G563" i="14"/>
  <c r="H563" i="14" s="1"/>
  <c r="I563" i="14" s="1"/>
  <c r="F564" i="14"/>
  <c r="G557" i="15"/>
  <c r="H557" i="15" s="1"/>
  <c r="I557" i="15" s="1"/>
  <c r="F558" i="15"/>
  <c r="J557" i="15"/>
  <c r="J558" i="15" l="1"/>
  <c r="G558" i="15"/>
  <c r="H558" i="15" s="1"/>
  <c r="I558" i="15" s="1"/>
  <c r="F559" i="15"/>
  <c r="J564" i="14"/>
  <c r="G564" i="14"/>
  <c r="H564" i="14" s="1"/>
  <c r="I564" i="14" s="1"/>
  <c r="F565" i="14"/>
  <c r="J565" i="14" l="1"/>
  <c r="F566" i="14"/>
  <c r="G565" i="14"/>
  <c r="H565" i="14" s="1"/>
  <c r="I565" i="14" s="1"/>
  <c r="J559" i="15"/>
  <c r="F560" i="15"/>
  <c r="G559" i="15"/>
  <c r="H559" i="15" s="1"/>
  <c r="I559" i="15" s="1"/>
  <c r="G566" i="14" l="1"/>
  <c r="H566" i="14" s="1"/>
  <c r="I566" i="14" s="1"/>
  <c r="F567" i="14"/>
  <c r="J566" i="14"/>
  <c r="F561" i="15"/>
  <c r="G560" i="15"/>
  <c r="H560" i="15" s="1"/>
  <c r="I560" i="15" s="1"/>
  <c r="J560" i="15"/>
  <c r="G561" i="15" l="1"/>
  <c r="H561" i="15" s="1"/>
  <c r="I561" i="15" s="1"/>
  <c r="F562" i="15"/>
  <c r="J561" i="15"/>
  <c r="J567" i="14"/>
  <c r="G567" i="14"/>
  <c r="H567" i="14" s="1"/>
  <c r="I567" i="14" s="1"/>
  <c r="F568" i="14"/>
  <c r="J568" i="14" l="1"/>
  <c r="G568" i="14"/>
  <c r="H568" i="14" s="1"/>
  <c r="I568" i="14" s="1"/>
  <c r="F569" i="14"/>
  <c r="J562" i="15"/>
  <c r="G562" i="15"/>
  <c r="H562" i="15" s="1"/>
  <c r="I562" i="15" s="1"/>
  <c r="F563" i="15"/>
  <c r="J563" i="15" l="1"/>
  <c r="G563" i="15"/>
  <c r="H563" i="15" s="1"/>
  <c r="I563" i="15" s="1"/>
  <c r="F564" i="15"/>
  <c r="J569" i="14"/>
  <c r="G569" i="14"/>
  <c r="H569" i="14" s="1"/>
  <c r="I569" i="14" s="1"/>
  <c r="F570" i="14"/>
  <c r="G570" i="14" l="1"/>
  <c r="H570" i="14" s="1"/>
  <c r="I570" i="14" s="1"/>
  <c r="F571" i="14"/>
  <c r="J570" i="14"/>
  <c r="G564" i="15"/>
  <c r="H564" i="15" s="1"/>
  <c r="I564" i="15" s="1"/>
  <c r="J564" i="15"/>
  <c r="F565" i="15"/>
  <c r="G565" i="15" l="1"/>
  <c r="H565" i="15" s="1"/>
  <c r="I565" i="15" s="1"/>
  <c r="F566" i="15"/>
  <c r="J565" i="15"/>
  <c r="J571" i="14"/>
  <c r="G571" i="14"/>
  <c r="H571" i="14" s="1"/>
  <c r="I571" i="14" s="1"/>
  <c r="F572" i="14"/>
  <c r="J572" i="14" l="1"/>
  <c r="G572" i="14"/>
  <c r="H572" i="14" s="1"/>
  <c r="I572" i="14" s="1"/>
  <c r="F573" i="14"/>
  <c r="J566" i="15"/>
  <c r="G566" i="15"/>
  <c r="H566" i="15" s="1"/>
  <c r="I566" i="15" s="1"/>
  <c r="F567" i="15"/>
  <c r="J567" i="15" l="1"/>
  <c r="F568" i="15"/>
  <c r="G567" i="15"/>
  <c r="H567" i="15" s="1"/>
  <c r="I567" i="15" s="1"/>
  <c r="J573" i="14"/>
  <c r="G573" i="14"/>
  <c r="H573" i="14" s="1"/>
  <c r="I573" i="14" s="1"/>
  <c r="F574" i="14"/>
  <c r="G574" i="14" l="1"/>
  <c r="H574" i="14" s="1"/>
  <c r="I574" i="14" s="1"/>
  <c r="F575" i="14"/>
  <c r="J574" i="14"/>
  <c r="F569" i="15"/>
  <c r="G568" i="15"/>
  <c r="H568" i="15" s="1"/>
  <c r="I568" i="15" s="1"/>
  <c r="J568" i="15"/>
  <c r="J575" i="14" l="1"/>
  <c r="G575" i="14"/>
  <c r="H575" i="14" s="1"/>
  <c r="I575" i="14" s="1"/>
  <c r="F576" i="14"/>
  <c r="G569" i="15"/>
  <c r="H569" i="15" s="1"/>
  <c r="I569" i="15" s="1"/>
  <c r="F570" i="15"/>
  <c r="J569" i="15"/>
  <c r="J570" i="15" l="1"/>
  <c r="G570" i="15"/>
  <c r="H570" i="15" s="1"/>
  <c r="I570" i="15" s="1"/>
  <c r="F571" i="15"/>
  <c r="J576" i="14"/>
  <c r="G576" i="14"/>
  <c r="H576" i="14" s="1"/>
  <c r="I576" i="14" s="1"/>
  <c r="F577" i="14"/>
  <c r="J577" i="14" l="1"/>
  <c r="F578" i="14"/>
  <c r="G577" i="14"/>
  <c r="H577" i="14" s="1"/>
  <c r="I577" i="14" s="1"/>
  <c r="J571" i="15"/>
  <c r="G571" i="15"/>
  <c r="H571" i="15" s="1"/>
  <c r="I571" i="15" s="1"/>
  <c r="F572" i="15"/>
  <c r="G572" i="15" l="1"/>
  <c r="H572" i="15" s="1"/>
  <c r="I572" i="15" s="1"/>
  <c r="J572" i="15"/>
  <c r="F573" i="15"/>
  <c r="G578" i="14"/>
  <c r="H578" i="14" s="1"/>
  <c r="I578" i="14" s="1"/>
  <c r="F579" i="14"/>
  <c r="J578" i="14"/>
  <c r="J579" i="14" l="1"/>
  <c r="G579" i="14"/>
  <c r="H579" i="14" s="1"/>
  <c r="I579" i="14" s="1"/>
  <c r="F580" i="14"/>
  <c r="G573" i="15"/>
  <c r="H573" i="15" s="1"/>
  <c r="I573" i="15" s="1"/>
  <c r="F574" i="15"/>
  <c r="J573" i="15"/>
  <c r="J574" i="15" l="1"/>
  <c r="G574" i="15"/>
  <c r="H574" i="15" s="1"/>
  <c r="I574" i="15" s="1"/>
  <c r="F575" i="15"/>
  <c r="J580" i="14"/>
  <c r="G580" i="14"/>
  <c r="H580" i="14" s="1"/>
  <c r="I580" i="14" s="1"/>
  <c r="F581" i="14"/>
  <c r="J581" i="14" l="1"/>
  <c r="F582" i="14"/>
  <c r="G581" i="14"/>
  <c r="H581" i="14" s="1"/>
  <c r="I581" i="14" s="1"/>
  <c r="J575" i="15"/>
  <c r="F576" i="15"/>
  <c r="G575" i="15"/>
  <c r="H575" i="15" s="1"/>
  <c r="I575" i="15" s="1"/>
  <c r="G582" i="14" l="1"/>
  <c r="H582" i="14" s="1"/>
  <c r="I582" i="14" s="1"/>
  <c r="F583" i="14"/>
  <c r="J582" i="14"/>
  <c r="F577" i="15"/>
  <c r="G576" i="15"/>
  <c r="H576" i="15" s="1"/>
  <c r="I576" i="15" s="1"/>
  <c r="J576" i="15"/>
  <c r="G577" i="15" l="1"/>
  <c r="H577" i="15" s="1"/>
  <c r="I577" i="15" s="1"/>
  <c r="F578" i="15"/>
  <c r="J577" i="15"/>
  <c r="J583" i="14"/>
  <c r="G583" i="14"/>
  <c r="H583" i="14" s="1"/>
  <c r="I583" i="14" s="1"/>
  <c r="F584" i="14"/>
  <c r="J584" i="14" l="1"/>
  <c r="G584" i="14"/>
  <c r="H584" i="14" s="1"/>
  <c r="I584" i="14" s="1"/>
  <c r="F585" i="14"/>
  <c r="J578" i="15"/>
  <c r="G578" i="15"/>
  <c r="H578" i="15" s="1"/>
  <c r="I578" i="15" s="1"/>
  <c r="F579" i="15"/>
  <c r="J579" i="15" l="1"/>
  <c r="G579" i="15"/>
  <c r="H579" i="15" s="1"/>
  <c r="I579" i="15" s="1"/>
  <c r="F580" i="15"/>
  <c r="J585" i="14"/>
  <c r="G585" i="14"/>
  <c r="H585" i="14" s="1"/>
  <c r="I585" i="14" s="1"/>
  <c r="F586" i="14"/>
  <c r="G586" i="14" l="1"/>
  <c r="H586" i="14" s="1"/>
  <c r="I586" i="14" s="1"/>
  <c r="F587" i="14"/>
  <c r="J586" i="14"/>
  <c r="G580" i="15"/>
  <c r="H580" i="15" s="1"/>
  <c r="I580" i="15" s="1"/>
  <c r="J580" i="15"/>
  <c r="F581" i="15"/>
  <c r="G581" i="15" l="1"/>
  <c r="H581" i="15" s="1"/>
  <c r="I581" i="15" s="1"/>
  <c r="F582" i="15"/>
  <c r="J581" i="15"/>
  <c r="J587" i="14"/>
  <c r="G587" i="14"/>
  <c r="H587" i="14" s="1"/>
  <c r="I587" i="14" s="1"/>
  <c r="F588" i="14"/>
  <c r="J588" i="14" l="1"/>
  <c r="G588" i="14"/>
  <c r="H588" i="14" s="1"/>
  <c r="I588" i="14" s="1"/>
  <c r="F589" i="14"/>
  <c r="J582" i="15"/>
  <c r="G582" i="15"/>
  <c r="H582" i="15" s="1"/>
  <c r="I582" i="15" s="1"/>
  <c r="F583" i="15"/>
  <c r="J583" i="15" l="1"/>
  <c r="F584" i="15"/>
  <c r="G583" i="15"/>
  <c r="H583" i="15" s="1"/>
  <c r="I583" i="15" s="1"/>
  <c r="J589" i="14"/>
  <c r="G589" i="14"/>
  <c r="H589" i="14" s="1"/>
  <c r="I589" i="14" s="1"/>
  <c r="F590" i="14"/>
  <c r="G590" i="14" l="1"/>
  <c r="H590" i="14" s="1"/>
  <c r="I590" i="14" s="1"/>
  <c r="F591" i="14"/>
  <c r="J590" i="14"/>
  <c r="F585" i="15"/>
  <c r="G584" i="15"/>
  <c r="H584" i="15" s="1"/>
  <c r="I584" i="15" s="1"/>
  <c r="J584" i="15"/>
  <c r="G585" i="15" l="1"/>
  <c r="H585" i="15" s="1"/>
  <c r="I585" i="15" s="1"/>
  <c r="F586" i="15"/>
  <c r="J585" i="15"/>
  <c r="J591" i="14"/>
  <c r="G591" i="14"/>
  <c r="H591" i="14" s="1"/>
  <c r="I591" i="14" s="1"/>
  <c r="F592" i="14"/>
  <c r="J592" i="14" l="1"/>
  <c r="G592" i="14"/>
  <c r="H592" i="14" s="1"/>
  <c r="I592" i="14" s="1"/>
  <c r="F593" i="14"/>
  <c r="J586" i="15"/>
  <c r="G586" i="15"/>
  <c r="H586" i="15" s="1"/>
  <c r="I586" i="15" s="1"/>
  <c r="F587" i="15"/>
  <c r="J587" i="15" l="1"/>
  <c r="G587" i="15"/>
  <c r="H587" i="15" s="1"/>
  <c r="I587" i="15" s="1"/>
  <c r="F588" i="15"/>
  <c r="J593" i="14"/>
  <c r="F594" i="14"/>
  <c r="G593" i="14"/>
  <c r="H593" i="14" s="1"/>
  <c r="I593" i="14" s="1"/>
  <c r="G594" i="14" l="1"/>
  <c r="H594" i="14" s="1"/>
  <c r="I594" i="14" s="1"/>
  <c r="F595" i="14"/>
  <c r="J594" i="14"/>
  <c r="G588" i="15"/>
  <c r="H588" i="15" s="1"/>
  <c r="I588" i="15" s="1"/>
  <c r="J588" i="15"/>
  <c r="F589" i="15"/>
  <c r="G589" i="15" l="1"/>
  <c r="H589" i="15" s="1"/>
  <c r="I589" i="15" s="1"/>
  <c r="F590" i="15"/>
  <c r="J589" i="15"/>
  <c r="J595" i="14"/>
  <c r="G595" i="14"/>
  <c r="H595" i="14" s="1"/>
  <c r="I595" i="14" s="1"/>
  <c r="F596" i="14"/>
  <c r="J596" i="14" l="1"/>
  <c r="G596" i="14"/>
  <c r="H596" i="14" s="1"/>
  <c r="I596" i="14" s="1"/>
  <c r="F597" i="14"/>
  <c r="J590" i="15"/>
  <c r="G590" i="15"/>
  <c r="H590" i="15" s="1"/>
  <c r="I590" i="15" s="1"/>
  <c r="F591" i="15"/>
  <c r="J591" i="15" l="1"/>
  <c r="F592" i="15"/>
  <c r="G591" i="15"/>
  <c r="H591" i="15" s="1"/>
  <c r="I591" i="15" s="1"/>
  <c r="J597" i="14"/>
  <c r="F598" i="14"/>
  <c r="G597" i="14"/>
  <c r="H597" i="14" s="1"/>
  <c r="I597" i="14" s="1"/>
  <c r="F593" i="15" l="1"/>
  <c r="G592" i="15"/>
  <c r="H592" i="15" s="1"/>
  <c r="I592" i="15" s="1"/>
  <c r="J592" i="15"/>
  <c r="G598" i="14"/>
  <c r="H598" i="14" s="1"/>
  <c r="I598" i="14" s="1"/>
  <c r="F599" i="14"/>
  <c r="J598" i="14"/>
  <c r="J599" i="14" l="1"/>
  <c r="G599" i="14"/>
  <c r="H599" i="14" s="1"/>
  <c r="I599" i="14" s="1"/>
  <c r="F600" i="14"/>
  <c r="G593" i="15"/>
  <c r="H593" i="15" s="1"/>
  <c r="I593" i="15" s="1"/>
  <c r="F594" i="15"/>
  <c r="J593" i="15"/>
  <c r="J594" i="15" l="1"/>
  <c r="G594" i="15"/>
  <c r="H594" i="15" s="1"/>
  <c r="I594" i="15" s="1"/>
  <c r="F595" i="15"/>
  <c r="J600" i="14"/>
  <c r="G600" i="14"/>
  <c r="H600" i="14" s="1"/>
  <c r="I600" i="14" s="1"/>
  <c r="F601" i="14"/>
  <c r="J601" i="14" l="1"/>
  <c r="G601" i="14"/>
  <c r="H601" i="14" s="1"/>
  <c r="I601" i="14" s="1"/>
  <c r="F602" i="14"/>
  <c r="J595" i="15"/>
  <c r="G595" i="15"/>
  <c r="H595" i="15" s="1"/>
  <c r="I595" i="15" s="1"/>
  <c r="F596" i="15"/>
  <c r="G596" i="15" l="1"/>
  <c r="H596" i="15" s="1"/>
  <c r="I596" i="15" s="1"/>
  <c r="J596" i="15"/>
  <c r="F597" i="15"/>
  <c r="G602" i="14"/>
  <c r="H602" i="14" s="1"/>
  <c r="I602" i="14" s="1"/>
  <c r="F603" i="14"/>
  <c r="J602" i="14"/>
  <c r="J603" i="14" l="1"/>
  <c r="G603" i="14"/>
  <c r="H603" i="14" s="1"/>
  <c r="I603" i="14" s="1"/>
  <c r="F604" i="14"/>
  <c r="G597" i="15"/>
  <c r="H597" i="15" s="1"/>
  <c r="I597" i="15" s="1"/>
  <c r="F598" i="15"/>
  <c r="J597" i="15"/>
  <c r="J598" i="15" l="1"/>
  <c r="G598" i="15"/>
  <c r="H598" i="15" s="1"/>
  <c r="I598" i="15" s="1"/>
  <c r="F599" i="15"/>
  <c r="J604" i="14"/>
  <c r="G604" i="14"/>
  <c r="H604" i="14" s="1"/>
  <c r="I604" i="14" s="1"/>
  <c r="F605" i="14"/>
  <c r="J605" i="14" l="1"/>
  <c r="G605" i="14"/>
  <c r="H605" i="14" s="1"/>
  <c r="I605" i="14" s="1"/>
  <c r="F606" i="14"/>
  <c r="J599" i="15"/>
  <c r="F600" i="15"/>
  <c r="G599" i="15"/>
  <c r="H599" i="15" s="1"/>
  <c r="I599" i="15" s="1"/>
  <c r="F601" i="15" l="1"/>
  <c r="G600" i="15"/>
  <c r="H600" i="15" s="1"/>
  <c r="I600" i="15" s="1"/>
  <c r="J600" i="15"/>
  <c r="G606" i="14"/>
  <c r="H606" i="14" s="1"/>
  <c r="I606" i="14" s="1"/>
  <c r="F607" i="14"/>
  <c r="J606" i="14"/>
  <c r="G601" i="15" l="1"/>
  <c r="H601" i="15" s="1"/>
  <c r="I601" i="15" s="1"/>
  <c r="F602" i="15"/>
  <c r="J601" i="15"/>
  <c r="J607" i="14"/>
  <c r="G607" i="14"/>
  <c r="H607" i="14" s="1"/>
  <c r="I607" i="14" s="1"/>
  <c r="F608" i="14"/>
  <c r="J608" i="14" l="1"/>
  <c r="G608" i="14"/>
  <c r="H608" i="14" s="1"/>
  <c r="I608" i="14" s="1"/>
  <c r="F609" i="14"/>
  <c r="J602" i="15"/>
  <c r="G602" i="15"/>
  <c r="H602" i="15" s="1"/>
  <c r="I602" i="15" s="1"/>
  <c r="F603" i="15"/>
  <c r="J603" i="15" l="1"/>
  <c r="G603" i="15"/>
  <c r="H603" i="15" s="1"/>
  <c r="I603" i="15" s="1"/>
  <c r="F604" i="15"/>
  <c r="J609" i="14"/>
  <c r="F610" i="14"/>
  <c r="G609" i="14"/>
  <c r="H609" i="14" s="1"/>
  <c r="I609" i="14" s="1"/>
  <c r="G610" i="14" l="1"/>
  <c r="H610" i="14" s="1"/>
  <c r="I610" i="14" s="1"/>
  <c r="F611" i="14"/>
  <c r="J610" i="14"/>
  <c r="G604" i="15"/>
  <c r="H604" i="15" s="1"/>
  <c r="I604" i="15" s="1"/>
  <c r="J604" i="15"/>
  <c r="F605" i="15"/>
  <c r="G605" i="15" l="1"/>
  <c r="H605" i="15" s="1"/>
  <c r="I605" i="15" s="1"/>
  <c r="F606" i="15"/>
  <c r="J605" i="15"/>
  <c r="J611" i="14"/>
  <c r="G611" i="14"/>
  <c r="H611" i="14" s="1"/>
  <c r="I611" i="14" s="1"/>
  <c r="F612" i="14"/>
  <c r="J612" i="14" l="1"/>
  <c r="G612" i="14"/>
  <c r="H612" i="14" s="1"/>
  <c r="I612" i="14" s="1"/>
  <c r="F613" i="14"/>
  <c r="J606" i="15"/>
  <c r="G606" i="15"/>
  <c r="H606" i="15" s="1"/>
  <c r="I606" i="15" s="1"/>
  <c r="F607" i="15"/>
  <c r="J607" i="15" l="1"/>
  <c r="F608" i="15"/>
  <c r="G607" i="15"/>
  <c r="H607" i="15" s="1"/>
  <c r="I607" i="15" s="1"/>
  <c r="J613" i="14"/>
  <c r="F614" i="14"/>
  <c r="G613" i="14"/>
  <c r="H613" i="14" s="1"/>
  <c r="I613" i="14" s="1"/>
  <c r="F609" i="15" l="1"/>
  <c r="G608" i="15"/>
  <c r="H608" i="15" s="1"/>
  <c r="I608" i="15" s="1"/>
  <c r="J608" i="15"/>
  <c r="G614" i="14"/>
  <c r="H614" i="14" s="1"/>
  <c r="I614" i="14" s="1"/>
  <c r="F615" i="14"/>
  <c r="J614" i="14"/>
  <c r="J615" i="14" l="1"/>
  <c r="G615" i="14"/>
  <c r="H615" i="14" s="1"/>
  <c r="I615" i="14" s="1"/>
  <c r="F616" i="14"/>
  <c r="G609" i="15"/>
  <c r="H609" i="15" s="1"/>
  <c r="I609" i="15" s="1"/>
  <c r="F610" i="15"/>
  <c r="J609" i="15"/>
  <c r="J610" i="15" l="1"/>
  <c r="G610" i="15"/>
  <c r="H610" i="15" s="1"/>
  <c r="I610" i="15" s="1"/>
  <c r="F611" i="15"/>
  <c r="J616" i="14"/>
  <c r="G616" i="14"/>
  <c r="H616" i="14" s="1"/>
  <c r="I616" i="14" s="1"/>
  <c r="F617" i="14"/>
  <c r="J617" i="14" l="1"/>
  <c r="G617" i="14"/>
  <c r="H617" i="14" s="1"/>
  <c r="I617" i="14" s="1"/>
  <c r="F618" i="14"/>
  <c r="J611" i="15"/>
  <c r="G611" i="15"/>
  <c r="H611" i="15" s="1"/>
  <c r="I611" i="15" s="1"/>
  <c r="F612" i="15"/>
  <c r="G612" i="15" l="1"/>
  <c r="H612" i="15" s="1"/>
  <c r="I612" i="15" s="1"/>
  <c r="J612" i="15"/>
  <c r="F613" i="15"/>
  <c r="G618" i="14"/>
  <c r="H618" i="14" s="1"/>
  <c r="I618" i="14" s="1"/>
  <c r="F619" i="14"/>
  <c r="J618" i="14"/>
  <c r="J619" i="14" l="1"/>
  <c r="G619" i="14"/>
  <c r="H619" i="14" s="1"/>
  <c r="I619" i="14" s="1"/>
  <c r="F620" i="14"/>
  <c r="G613" i="15"/>
  <c r="H613" i="15" s="1"/>
  <c r="I613" i="15" s="1"/>
  <c r="F614" i="15"/>
  <c r="J613" i="15"/>
  <c r="J614" i="15" l="1"/>
  <c r="G614" i="15"/>
  <c r="H614" i="15" s="1"/>
  <c r="I614" i="15" s="1"/>
  <c r="F615" i="15"/>
  <c r="J620" i="14"/>
  <c r="G620" i="14"/>
  <c r="H620" i="14" s="1"/>
  <c r="I620" i="14" s="1"/>
  <c r="F621" i="14"/>
  <c r="J621" i="14" l="1"/>
  <c r="G621" i="14"/>
  <c r="H621" i="14" s="1"/>
  <c r="I621" i="14" s="1"/>
  <c r="F622" i="14"/>
  <c r="J615" i="15"/>
  <c r="F616" i="15"/>
  <c r="G615" i="15"/>
  <c r="H615" i="15" s="1"/>
  <c r="I615" i="15" s="1"/>
  <c r="F617" i="15" l="1"/>
  <c r="G616" i="15"/>
  <c r="H616" i="15" s="1"/>
  <c r="I616" i="15" s="1"/>
  <c r="J616" i="15"/>
  <c r="G622" i="14"/>
  <c r="H622" i="14" s="1"/>
  <c r="I622" i="14" s="1"/>
  <c r="F623" i="14"/>
  <c r="J622" i="14"/>
  <c r="J623" i="14" l="1"/>
  <c r="G623" i="14"/>
  <c r="H623" i="14" s="1"/>
  <c r="I623" i="14" s="1"/>
  <c r="F624" i="14"/>
  <c r="G617" i="15"/>
  <c r="H617" i="15" s="1"/>
  <c r="I617" i="15" s="1"/>
  <c r="J617" i="15"/>
  <c r="F618" i="15"/>
  <c r="G618" i="15" l="1"/>
  <c r="H618" i="15" s="1"/>
  <c r="I618" i="15" s="1"/>
  <c r="J618" i="15"/>
  <c r="F619" i="15"/>
  <c r="J624" i="14"/>
  <c r="G624" i="14"/>
  <c r="H624" i="14" s="1"/>
  <c r="I624" i="14" s="1"/>
  <c r="F625" i="14"/>
  <c r="J625" i="14" l="1"/>
  <c r="G625" i="14"/>
  <c r="H625" i="14" s="1"/>
  <c r="I625" i="14" s="1"/>
  <c r="F626" i="14"/>
  <c r="G619" i="15"/>
  <c r="H619" i="15" s="1"/>
  <c r="I619" i="15" s="1"/>
  <c r="F620" i="15"/>
  <c r="J619" i="15"/>
  <c r="J620" i="15" l="1"/>
  <c r="G620" i="15"/>
  <c r="H620" i="15" s="1"/>
  <c r="I620" i="15" s="1"/>
  <c r="F621" i="15"/>
  <c r="G626" i="14"/>
  <c r="H626" i="14" s="1"/>
  <c r="I626" i="14" s="1"/>
  <c r="F627" i="14"/>
  <c r="J626" i="14"/>
  <c r="J627" i="14" l="1"/>
  <c r="G627" i="14"/>
  <c r="H627" i="14" s="1"/>
  <c r="I627" i="14" s="1"/>
  <c r="F628" i="14"/>
  <c r="J621" i="15"/>
  <c r="G621" i="15"/>
  <c r="H621" i="15" s="1"/>
  <c r="I621" i="15" s="1"/>
  <c r="F622" i="15"/>
  <c r="J622" i="15" l="1"/>
  <c r="G622" i="15"/>
  <c r="H622" i="15" s="1"/>
  <c r="I622" i="15" s="1"/>
  <c r="F623" i="15"/>
  <c r="J628" i="14"/>
  <c r="G628" i="14"/>
  <c r="H628" i="14" s="1"/>
  <c r="I628" i="14" s="1"/>
  <c r="F629" i="14"/>
  <c r="J629" i="14" l="1"/>
  <c r="F630" i="14"/>
  <c r="G629" i="14"/>
  <c r="H629" i="14" s="1"/>
  <c r="I629" i="14" s="1"/>
  <c r="G623" i="15"/>
  <c r="H623" i="15" s="1"/>
  <c r="I623" i="15" s="1"/>
  <c r="F624" i="15"/>
  <c r="J623" i="15"/>
  <c r="G630" i="14" l="1"/>
  <c r="H630" i="14" s="1"/>
  <c r="I630" i="14" s="1"/>
  <c r="F631" i="14"/>
  <c r="J630" i="14"/>
  <c r="J624" i="15"/>
  <c r="G624" i="15"/>
  <c r="H624" i="15" s="1"/>
  <c r="I624" i="15" s="1"/>
  <c r="F625" i="15"/>
  <c r="J625" i="15" l="1"/>
  <c r="G625" i="15"/>
  <c r="H625" i="15" s="1"/>
  <c r="I625" i="15" s="1"/>
  <c r="F626" i="15"/>
  <c r="J631" i="14"/>
  <c r="G631" i="14"/>
  <c r="H631" i="14" s="1"/>
  <c r="I631" i="14" s="1"/>
  <c r="F632" i="14"/>
  <c r="J632" i="14" l="1"/>
  <c r="G632" i="14"/>
  <c r="H632" i="14" s="1"/>
  <c r="I632" i="14" s="1"/>
  <c r="F633" i="14"/>
  <c r="J626" i="15"/>
  <c r="G626" i="15"/>
  <c r="H626" i="15" s="1"/>
  <c r="I626" i="15" s="1"/>
  <c r="F627" i="15"/>
  <c r="G627" i="15" l="1"/>
  <c r="H627" i="15" s="1"/>
  <c r="I627" i="15" s="1"/>
  <c r="F628" i="15"/>
  <c r="J627" i="15"/>
  <c r="J633" i="14"/>
  <c r="G633" i="14"/>
  <c r="H633" i="14" s="1"/>
  <c r="I633" i="14" s="1"/>
  <c r="F634" i="14"/>
  <c r="G634" i="14" l="1"/>
  <c r="H634" i="14" s="1"/>
  <c r="I634" i="14" s="1"/>
  <c r="F635" i="14"/>
  <c r="J634" i="14"/>
  <c r="J628" i="15"/>
  <c r="G628" i="15"/>
  <c r="H628" i="15" s="1"/>
  <c r="I628" i="15" s="1"/>
  <c r="F629" i="15"/>
  <c r="J629" i="15" l="1"/>
  <c r="G629" i="15"/>
  <c r="H629" i="15" s="1"/>
  <c r="I629" i="15" s="1"/>
  <c r="F630" i="15"/>
  <c r="J635" i="14"/>
  <c r="G635" i="14"/>
  <c r="H635" i="14" s="1"/>
  <c r="I635" i="14" s="1"/>
  <c r="F636" i="14"/>
  <c r="J636" i="14" l="1"/>
  <c r="G636" i="14"/>
  <c r="H636" i="14" s="1"/>
  <c r="I636" i="14" s="1"/>
  <c r="F637" i="14"/>
  <c r="J630" i="15"/>
  <c r="G630" i="15"/>
  <c r="H630" i="15" s="1"/>
  <c r="I630" i="15" s="1"/>
  <c r="F631" i="15"/>
  <c r="G631" i="15" l="1"/>
  <c r="H631" i="15" s="1"/>
  <c r="I631" i="15" s="1"/>
  <c r="F632" i="15"/>
  <c r="J631" i="15"/>
  <c r="J637" i="14"/>
  <c r="G637" i="14"/>
  <c r="H637" i="14" s="1"/>
  <c r="I637" i="14" s="1"/>
  <c r="F638" i="14"/>
  <c r="G638" i="14" l="1"/>
  <c r="H638" i="14" s="1"/>
  <c r="I638" i="14" s="1"/>
  <c r="F639" i="14"/>
  <c r="J638" i="14"/>
  <c r="J632" i="15"/>
  <c r="G632" i="15"/>
  <c r="H632" i="15" s="1"/>
  <c r="I632" i="15" s="1"/>
  <c r="F633" i="15"/>
  <c r="J633" i="15" l="1"/>
  <c r="G633" i="15"/>
  <c r="H633" i="15" s="1"/>
  <c r="I633" i="15" s="1"/>
  <c r="F634" i="15"/>
  <c r="J639" i="14"/>
  <c r="G639" i="14"/>
  <c r="H639" i="14" s="1"/>
  <c r="I639" i="14" s="1"/>
  <c r="F640" i="14"/>
  <c r="J640" i="14" l="1"/>
  <c r="G640" i="14"/>
  <c r="H640" i="14" s="1"/>
  <c r="I640" i="14" s="1"/>
  <c r="F641" i="14"/>
  <c r="J634" i="15"/>
  <c r="G634" i="15"/>
  <c r="H634" i="15" s="1"/>
  <c r="I634" i="15" s="1"/>
  <c r="F635" i="15"/>
  <c r="G635" i="15" l="1"/>
  <c r="H635" i="15" s="1"/>
  <c r="I635" i="15" s="1"/>
  <c r="F636" i="15"/>
  <c r="J635" i="15"/>
  <c r="J641" i="14"/>
  <c r="G641" i="14"/>
  <c r="H641" i="14" s="1"/>
  <c r="I641" i="14" s="1"/>
  <c r="F642" i="14"/>
  <c r="G642" i="14" l="1"/>
  <c r="H642" i="14" s="1"/>
  <c r="I642" i="14" s="1"/>
  <c r="F643" i="14"/>
  <c r="J642" i="14"/>
  <c r="J636" i="15"/>
  <c r="G636" i="15"/>
  <c r="H636" i="15" s="1"/>
  <c r="I636" i="15" s="1"/>
  <c r="F637" i="15"/>
  <c r="J637" i="15" l="1"/>
  <c r="G637" i="15"/>
  <c r="H637" i="15" s="1"/>
  <c r="I637" i="15" s="1"/>
  <c r="F638" i="15"/>
  <c r="J643" i="14"/>
  <c r="G643" i="14"/>
  <c r="H643" i="14" s="1"/>
  <c r="I643" i="14" s="1"/>
  <c r="F644" i="14"/>
  <c r="J644" i="14" l="1"/>
  <c r="G644" i="14"/>
  <c r="H644" i="14" s="1"/>
  <c r="I644" i="14" s="1"/>
  <c r="F645" i="14"/>
  <c r="J638" i="15"/>
  <c r="G638" i="15"/>
  <c r="H638" i="15" s="1"/>
  <c r="I638" i="15" s="1"/>
  <c r="F639" i="15"/>
  <c r="G639" i="15" l="1"/>
  <c r="H639" i="15" s="1"/>
  <c r="I639" i="15" s="1"/>
  <c r="F640" i="15"/>
  <c r="J639" i="15"/>
  <c r="J645" i="14"/>
  <c r="F646" i="14"/>
  <c r="G645" i="14"/>
  <c r="H645" i="14" s="1"/>
  <c r="I645" i="14" s="1"/>
  <c r="J640" i="15" l="1"/>
  <c r="G640" i="15"/>
  <c r="H640" i="15" s="1"/>
  <c r="I640" i="15" s="1"/>
  <c r="F641" i="15"/>
  <c r="G646" i="14"/>
  <c r="H646" i="14" s="1"/>
  <c r="I646" i="14" s="1"/>
  <c r="F647" i="14"/>
  <c r="J646" i="14"/>
  <c r="J647" i="14" l="1"/>
  <c r="G647" i="14"/>
  <c r="H647" i="14" s="1"/>
  <c r="I647" i="14" s="1"/>
  <c r="F648" i="14"/>
  <c r="J641" i="15"/>
  <c r="G641" i="15"/>
  <c r="H641" i="15" s="1"/>
  <c r="I641" i="15" s="1"/>
  <c r="F642" i="15"/>
  <c r="J642" i="15" l="1"/>
  <c r="G642" i="15"/>
  <c r="H642" i="15" s="1"/>
  <c r="I642" i="15" s="1"/>
  <c r="F643" i="15"/>
  <c r="J648" i="14"/>
  <c r="G648" i="14"/>
  <c r="H648" i="14" s="1"/>
  <c r="I648" i="14" s="1"/>
  <c r="F649" i="14"/>
  <c r="J649" i="14" l="1"/>
  <c r="G649" i="14"/>
  <c r="H649" i="14" s="1"/>
  <c r="I649" i="14" s="1"/>
  <c r="F650" i="14"/>
  <c r="G643" i="15"/>
  <c r="H643" i="15" s="1"/>
  <c r="I643" i="15" s="1"/>
  <c r="F644" i="15"/>
  <c r="J643" i="15"/>
  <c r="J644" i="15" l="1"/>
  <c r="G644" i="15"/>
  <c r="H644" i="15" s="1"/>
  <c r="I644" i="15" s="1"/>
  <c r="F645" i="15"/>
  <c r="G650" i="14"/>
  <c r="H650" i="14" s="1"/>
  <c r="I650" i="14" s="1"/>
  <c r="F651" i="14"/>
  <c r="J650" i="14"/>
  <c r="J651" i="14" l="1"/>
  <c r="G651" i="14"/>
  <c r="H651" i="14" s="1"/>
  <c r="I651" i="14" s="1"/>
  <c r="F652" i="14"/>
  <c r="J645" i="15"/>
  <c r="G645" i="15"/>
  <c r="H645" i="15" s="1"/>
  <c r="I645" i="15" s="1"/>
  <c r="F646" i="15"/>
  <c r="J646" i="15" l="1"/>
  <c r="G646" i="15"/>
  <c r="H646" i="15" s="1"/>
  <c r="I646" i="15" s="1"/>
  <c r="F647" i="15"/>
  <c r="J652" i="14"/>
  <c r="G652" i="14"/>
  <c r="H652" i="14" s="1"/>
  <c r="I652" i="14" s="1"/>
  <c r="F653" i="14"/>
  <c r="J653" i="14" l="1"/>
  <c r="G653" i="14"/>
  <c r="H653" i="14" s="1"/>
  <c r="I653" i="14" s="1"/>
  <c r="F654" i="14"/>
  <c r="G647" i="15"/>
  <c r="H647" i="15" s="1"/>
  <c r="I647" i="15" s="1"/>
  <c r="F648" i="15"/>
  <c r="J647" i="15"/>
  <c r="J648" i="15" l="1"/>
  <c r="G648" i="15"/>
  <c r="H648" i="15" s="1"/>
  <c r="I648" i="15" s="1"/>
  <c r="F649" i="15"/>
  <c r="G654" i="14"/>
  <c r="H654" i="14" s="1"/>
  <c r="I654" i="14" s="1"/>
  <c r="F655" i="14"/>
  <c r="J654" i="14"/>
  <c r="J655" i="14" l="1"/>
  <c r="G655" i="14"/>
  <c r="H655" i="14" s="1"/>
  <c r="I655" i="14" s="1"/>
  <c r="F656" i="14"/>
  <c r="J649" i="15"/>
  <c r="G649" i="15"/>
  <c r="H649" i="15" s="1"/>
  <c r="I649" i="15" s="1"/>
  <c r="F650" i="15"/>
  <c r="G650" i="15" l="1"/>
  <c r="H650" i="15" s="1"/>
  <c r="I650" i="15" s="1"/>
  <c r="F651" i="15"/>
  <c r="J650" i="15"/>
  <c r="J656" i="14"/>
  <c r="G656" i="14"/>
  <c r="H656" i="14" s="1"/>
  <c r="I656" i="14" s="1"/>
  <c r="F657" i="14"/>
  <c r="J657" i="14" l="1"/>
  <c r="F658" i="14"/>
  <c r="G657" i="14"/>
  <c r="H657" i="14" s="1"/>
  <c r="I657" i="14" s="1"/>
  <c r="G651" i="15"/>
  <c r="H651" i="15" s="1"/>
  <c r="I651" i="15" s="1"/>
  <c r="F652" i="15"/>
  <c r="J651" i="15"/>
  <c r="G658" i="14" l="1"/>
  <c r="H658" i="14" s="1"/>
  <c r="I658" i="14" s="1"/>
  <c r="F659" i="14"/>
  <c r="J658" i="14"/>
  <c r="J652" i="15"/>
  <c r="G652" i="15"/>
  <c r="H652" i="15" s="1"/>
  <c r="I652" i="15" s="1"/>
  <c r="F653" i="15"/>
  <c r="J653" i="15" l="1"/>
  <c r="F654" i="15"/>
  <c r="G653" i="15"/>
  <c r="H653" i="15" s="1"/>
  <c r="I653" i="15" s="1"/>
  <c r="J659" i="14"/>
  <c r="G659" i="14"/>
  <c r="H659" i="14" s="1"/>
  <c r="I659" i="14" s="1"/>
  <c r="F660" i="14"/>
  <c r="J660" i="14" l="1"/>
  <c r="G660" i="14"/>
  <c r="H660" i="14" s="1"/>
  <c r="I660" i="14" s="1"/>
  <c r="F661" i="14"/>
  <c r="G654" i="15"/>
  <c r="H654" i="15" s="1"/>
  <c r="I654" i="15" s="1"/>
  <c r="F655" i="15"/>
  <c r="J654" i="15"/>
  <c r="G655" i="15" l="1"/>
  <c r="H655" i="15" s="1"/>
  <c r="I655" i="15" s="1"/>
  <c r="F656" i="15"/>
  <c r="J655" i="15"/>
  <c r="J661" i="14"/>
  <c r="F662" i="14"/>
  <c r="G661" i="14"/>
  <c r="H661" i="14" s="1"/>
  <c r="I661" i="14" s="1"/>
  <c r="J656" i="15" l="1"/>
  <c r="G656" i="15"/>
  <c r="H656" i="15" s="1"/>
  <c r="I656" i="15" s="1"/>
  <c r="F657" i="15"/>
  <c r="G662" i="14"/>
  <c r="H662" i="14" s="1"/>
  <c r="I662" i="14" s="1"/>
  <c r="F663" i="14"/>
  <c r="J662" i="14"/>
  <c r="J663" i="14" l="1"/>
  <c r="G663" i="14"/>
  <c r="H663" i="14" s="1"/>
  <c r="I663" i="14" s="1"/>
  <c r="F664" i="14"/>
  <c r="J657" i="15"/>
  <c r="G657" i="15"/>
  <c r="H657" i="15" s="1"/>
  <c r="I657" i="15" s="1"/>
  <c r="F658" i="15"/>
  <c r="G658" i="15" l="1"/>
  <c r="H658" i="15" s="1"/>
  <c r="I658" i="15" s="1"/>
  <c r="F659" i="15"/>
  <c r="J658" i="15"/>
  <c r="J664" i="14"/>
  <c r="G664" i="14"/>
  <c r="H664" i="14" s="1"/>
  <c r="I664" i="14" s="1"/>
  <c r="F665" i="14"/>
  <c r="J665" i="14" l="1"/>
  <c r="G665" i="14"/>
  <c r="H665" i="14" s="1"/>
  <c r="I665" i="14" s="1"/>
  <c r="F666" i="14"/>
  <c r="G659" i="15"/>
  <c r="H659" i="15" s="1"/>
  <c r="I659" i="15" s="1"/>
  <c r="F660" i="15"/>
  <c r="J659" i="15"/>
  <c r="J660" i="15" l="1"/>
  <c r="G660" i="15"/>
  <c r="H660" i="15" s="1"/>
  <c r="I660" i="15" s="1"/>
  <c r="F661" i="15"/>
  <c r="G666" i="14"/>
  <c r="H666" i="14" s="1"/>
  <c r="I666" i="14" s="1"/>
  <c r="F667" i="14"/>
  <c r="J666" i="14"/>
  <c r="J667" i="14" l="1"/>
  <c r="G667" i="14"/>
  <c r="H667" i="14" s="1"/>
  <c r="I667" i="14" s="1"/>
  <c r="F668" i="14"/>
  <c r="J661" i="15"/>
  <c r="G661" i="15"/>
  <c r="H661" i="15" s="1"/>
  <c r="I661" i="15" s="1"/>
  <c r="F662" i="15"/>
  <c r="G662" i="15" l="1"/>
  <c r="H662" i="15" s="1"/>
  <c r="I662" i="15" s="1"/>
  <c r="F663" i="15"/>
  <c r="J662" i="15"/>
  <c r="J668" i="14"/>
  <c r="G668" i="14"/>
  <c r="H668" i="14" s="1"/>
  <c r="I668" i="14" s="1"/>
  <c r="F669" i="14"/>
  <c r="J669" i="14" l="1"/>
  <c r="G669" i="14"/>
  <c r="H669" i="14" s="1"/>
  <c r="I669" i="14" s="1"/>
  <c r="F670" i="14"/>
  <c r="G663" i="15"/>
  <c r="H663" i="15" s="1"/>
  <c r="I663" i="15" s="1"/>
  <c r="F664" i="15"/>
  <c r="J663" i="15"/>
  <c r="J664" i="15" l="1"/>
  <c r="G664" i="15"/>
  <c r="H664" i="15" s="1"/>
  <c r="I664" i="15" s="1"/>
  <c r="F665" i="15"/>
  <c r="G670" i="14"/>
  <c r="H670" i="14" s="1"/>
  <c r="I670" i="14" s="1"/>
  <c r="F671" i="14"/>
  <c r="J670" i="14"/>
  <c r="J671" i="14" l="1"/>
  <c r="G671" i="14"/>
  <c r="H671" i="14" s="1"/>
  <c r="I671" i="14" s="1"/>
  <c r="F672" i="14"/>
  <c r="J665" i="15"/>
  <c r="G665" i="15"/>
  <c r="H665" i="15" s="1"/>
  <c r="I665" i="15" s="1"/>
  <c r="F666" i="15"/>
  <c r="G666" i="15" l="1"/>
  <c r="H666" i="15" s="1"/>
  <c r="I666" i="15" s="1"/>
  <c r="F667" i="15"/>
  <c r="J666" i="15"/>
  <c r="J672" i="14"/>
  <c r="G672" i="14"/>
  <c r="H672" i="14" s="1"/>
  <c r="I672" i="14" s="1"/>
  <c r="F673" i="14"/>
  <c r="J673" i="14" l="1"/>
  <c r="G673" i="14"/>
  <c r="H673" i="14" s="1"/>
  <c r="I673" i="14" s="1"/>
  <c r="F674" i="14"/>
  <c r="G667" i="15"/>
  <c r="H667" i="15" s="1"/>
  <c r="I667" i="15" s="1"/>
  <c r="F668" i="15"/>
  <c r="J667" i="15"/>
  <c r="I668" i="15" l="1"/>
  <c r="J668" i="15"/>
  <c r="G668" i="15"/>
  <c r="H668" i="15" s="1"/>
  <c r="F669" i="15"/>
  <c r="G674" i="14"/>
  <c r="H674" i="14" s="1"/>
  <c r="I674" i="14" s="1"/>
  <c r="F675" i="14"/>
  <c r="J674" i="14"/>
  <c r="J669" i="15" l="1"/>
  <c r="F670" i="15"/>
  <c r="G669" i="15"/>
  <c r="H669" i="15" s="1"/>
  <c r="I669" i="15" s="1"/>
  <c r="J675" i="14"/>
  <c r="G675" i="14"/>
  <c r="H675" i="14" s="1"/>
  <c r="I675" i="14" s="1"/>
  <c r="F676" i="14"/>
  <c r="J676" i="14" l="1"/>
  <c r="G676" i="14"/>
  <c r="H676" i="14" s="1"/>
  <c r="I676" i="14" s="1"/>
  <c r="F677" i="14"/>
  <c r="G670" i="15"/>
  <c r="H670" i="15" s="1"/>
  <c r="I670" i="15" s="1"/>
  <c r="F671" i="15"/>
  <c r="J670" i="15"/>
  <c r="G671" i="15" l="1"/>
  <c r="H671" i="15" s="1"/>
  <c r="I671" i="15" s="1"/>
  <c r="F672" i="15"/>
  <c r="J671" i="15"/>
  <c r="J677" i="14"/>
  <c r="F678" i="14"/>
  <c r="G677" i="14"/>
  <c r="H677" i="14" s="1"/>
  <c r="I677" i="14" s="1"/>
  <c r="J672" i="15" l="1"/>
  <c r="G672" i="15"/>
  <c r="H672" i="15" s="1"/>
  <c r="I672" i="15" s="1"/>
  <c r="F673" i="15"/>
  <c r="G678" i="14"/>
  <c r="H678" i="14" s="1"/>
  <c r="I678" i="14" s="1"/>
  <c r="F679" i="14"/>
  <c r="J678" i="14"/>
  <c r="J679" i="14" l="1"/>
  <c r="G679" i="14"/>
  <c r="H679" i="14" s="1"/>
  <c r="I679" i="14" s="1"/>
  <c r="F680" i="14"/>
  <c r="J673" i="15"/>
  <c r="G673" i="15"/>
  <c r="H673" i="15" s="1"/>
  <c r="I673" i="15" s="1"/>
  <c r="F674" i="15"/>
  <c r="G674" i="15" l="1"/>
  <c r="H674" i="15" s="1"/>
  <c r="I674" i="15" s="1"/>
  <c r="F675" i="15"/>
  <c r="J674" i="15"/>
  <c r="J680" i="14"/>
  <c r="G680" i="14"/>
  <c r="H680" i="14" s="1"/>
  <c r="I680" i="14" s="1"/>
  <c r="F681" i="14"/>
  <c r="J681" i="14" l="1"/>
  <c r="G681" i="14"/>
  <c r="H681" i="14" s="1"/>
  <c r="I681" i="14" s="1"/>
  <c r="F682" i="14"/>
  <c r="G675" i="15"/>
  <c r="H675" i="15" s="1"/>
  <c r="I675" i="15" s="1"/>
  <c r="F676" i="15"/>
  <c r="J675" i="15"/>
  <c r="J676" i="15" l="1"/>
  <c r="G676" i="15"/>
  <c r="H676" i="15" s="1"/>
  <c r="I676" i="15" s="1"/>
  <c r="F677" i="15"/>
  <c r="G682" i="14"/>
  <c r="H682" i="14" s="1"/>
  <c r="I682" i="14" s="1"/>
  <c r="F683" i="14"/>
  <c r="J682" i="14"/>
  <c r="J683" i="14" l="1"/>
  <c r="G683" i="14"/>
  <c r="H683" i="14" s="1"/>
  <c r="I683" i="14" s="1"/>
  <c r="F684" i="14"/>
  <c r="J677" i="15"/>
  <c r="G677" i="15"/>
  <c r="H677" i="15" s="1"/>
  <c r="I677" i="15" s="1"/>
  <c r="F678" i="15"/>
  <c r="G678" i="15" l="1"/>
  <c r="H678" i="15" s="1"/>
  <c r="I678" i="15" s="1"/>
  <c r="F679" i="15"/>
  <c r="J678" i="15"/>
  <c r="J684" i="14"/>
  <c r="G684" i="14"/>
  <c r="H684" i="14" s="1"/>
  <c r="I684" i="14" s="1"/>
  <c r="F685" i="14"/>
  <c r="J685" i="14" l="1"/>
  <c r="G685" i="14"/>
  <c r="H685" i="14" s="1"/>
  <c r="I685" i="14" s="1"/>
  <c r="F686" i="14"/>
  <c r="G679" i="15"/>
  <c r="H679" i="15" s="1"/>
  <c r="I679" i="15" s="1"/>
  <c r="F680" i="15"/>
  <c r="J679" i="15"/>
  <c r="J680" i="15" l="1"/>
  <c r="G680" i="15"/>
  <c r="H680" i="15" s="1"/>
  <c r="I680" i="15" s="1"/>
  <c r="F681" i="15"/>
  <c r="G686" i="14"/>
  <c r="H686" i="14" s="1"/>
  <c r="I686" i="14" s="1"/>
  <c r="F687" i="14"/>
  <c r="J686" i="14"/>
  <c r="J687" i="14" l="1"/>
  <c r="G687" i="14"/>
  <c r="H687" i="14" s="1"/>
  <c r="I687" i="14" s="1"/>
  <c r="F688" i="14"/>
  <c r="J681" i="15"/>
  <c r="G681" i="15"/>
  <c r="H681" i="15" s="1"/>
  <c r="I681" i="15" s="1"/>
  <c r="F682" i="15"/>
  <c r="G682" i="15" l="1"/>
  <c r="H682" i="15" s="1"/>
  <c r="I682" i="15" s="1"/>
  <c r="F683" i="15"/>
  <c r="J682" i="15"/>
  <c r="J688" i="14"/>
  <c r="G688" i="14"/>
  <c r="H688" i="14" s="1"/>
  <c r="I688" i="14" s="1"/>
  <c r="F689" i="14"/>
  <c r="J689" i="14" l="1"/>
  <c r="F690" i="14"/>
  <c r="G689" i="14"/>
  <c r="H689" i="14" s="1"/>
  <c r="I689" i="14" s="1"/>
  <c r="G683" i="15"/>
  <c r="H683" i="15" s="1"/>
  <c r="I683" i="15" s="1"/>
  <c r="F684" i="15"/>
  <c r="J683" i="15"/>
  <c r="G690" i="14" l="1"/>
  <c r="H690" i="14" s="1"/>
  <c r="I690" i="14" s="1"/>
  <c r="F691" i="14"/>
  <c r="J690" i="14"/>
  <c r="J684" i="15"/>
  <c r="G684" i="15"/>
  <c r="H684" i="15" s="1"/>
  <c r="I684" i="15" s="1"/>
  <c r="F685" i="15"/>
  <c r="J685" i="15" l="1"/>
  <c r="F686" i="15"/>
  <c r="G685" i="15"/>
  <c r="H685" i="15" s="1"/>
  <c r="I685" i="15" s="1"/>
  <c r="J691" i="14"/>
  <c r="G691" i="14"/>
  <c r="H691" i="14" s="1"/>
  <c r="I691" i="14" s="1"/>
  <c r="F692" i="14"/>
  <c r="J692" i="14" l="1"/>
  <c r="G692" i="14"/>
  <c r="H692" i="14" s="1"/>
  <c r="I692" i="14" s="1"/>
  <c r="F693" i="14"/>
  <c r="G686" i="15"/>
  <c r="H686" i="15" s="1"/>
  <c r="I686" i="15" s="1"/>
  <c r="F687" i="15"/>
  <c r="J686" i="15"/>
  <c r="G687" i="15" l="1"/>
  <c r="H687" i="15" s="1"/>
  <c r="I687" i="15" s="1"/>
  <c r="F688" i="15"/>
  <c r="J687" i="15"/>
  <c r="J693" i="14"/>
  <c r="F694" i="14"/>
  <c r="G693" i="14"/>
  <c r="H693" i="14" s="1"/>
  <c r="I693" i="14" s="1"/>
  <c r="J688" i="15" l="1"/>
  <c r="G688" i="15"/>
  <c r="H688" i="15" s="1"/>
  <c r="I688" i="15" s="1"/>
  <c r="F689" i="15"/>
  <c r="G694" i="14"/>
  <c r="H694" i="14" s="1"/>
  <c r="I694" i="14" s="1"/>
  <c r="F695" i="14"/>
  <c r="J694" i="14"/>
  <c r="J695" i="14" l="1"/>
  <c r="G695" i="14"/>
  <c r="H695" i="14" s="1"/>
  <c r="I695" i="14" s="1"/>
  <c r="F696" i="14"/>
  <c r="J689" i="15"/>
  <c r="G689" i="15"/>
  <c r="H689" i="15" s="1"/>
  <c r="I689" i="15" s="1"/>
  <c r="F690" i="15"/>
  <c r="G690" i="15" l="1"/>
  <c r="H690" i="15" s="1"/>
  <c r="I690" i="15" s="1"/>
  <c r="F691" i="15"/>
  <c r="J690" i="15"/>
  <c r="J696" i="14"/>
  <c r="G696" i="14"/>
  <c r="H696" i="14" s="1"/>
  <c r="I696" i="14" s="1"/>
  <c r="F697" i="14"/>
  <c r="J697" i="14" l="1"/>
  <c r="G697" i="14"/>
  <c r="H697" i="14" s="1"/>
  <c r="I697" i="14" s="1"/>
  <c r="F698" i="14"/>
  <c r="G691" i="15"/>
  <c r="H691" i="15" s="1"/>
  <c r="I691" i="15" s="1"/>
  <c r="F692" i="15"/>
  <c r="J691" i="15"/>
  <c r="J692" i="15" l="1"/>
  <c r="G692" i="15"/>
  <c r="H692" i="15" s="1"/>
  <c r="I692" i="15" s="1"/>
  <c r="F693" i="15"/>
  <c r="G698" i="14"/>
  <c r="H698" i="14" s="1"/>
  <c r="I698" i="14" s="1"/>
  <c r="F699" i="14"/>
  <c r="J698" i="14"/>
  <c r="J699" i="14" l="1"/>
  <c r="G699" i="14"/>
  <c r="H699" i="14" s="1"/>
  <c r="I699" i="14" s="1"/>
  <c r="F700" i="14"/>
  <c r="J693" i="15"/>
  <c r="G693" i="15"/>
  <c r="H693" i="15" s="1"/>
  <c r="I693" i="15" s="1"/>
  <c r="F694" i="15"/>
  <c r="G694" i="15" l="1"/>
  <c r="H694" i="15" s="1"/>
  <c r="I694" i="15" s="1"/>
  <c r="F695" i="15"/>
  <c r="J694" i="15"/>
  <c r="J700" i="14"/>
  <c r="G700" i="14"/>
  <c r="H700" i="14" s="1"/>
  <c r="I700" i="14" s="1"/>
  <c r="F701" i="14"/>
  <c r="J701" i="14" l="1"/>
  <c r="G701" i="14"/>
  <c r="H701" i="14" s="1"/>
  <c r="I701" i="14" s="1"/>
  <c r="F702" i="14"/>
  <c r="G695" i="15"/>
  <c r="H695" i="15" s="1"/>
  <c r="I695" i="15" s="1"/>
  <c r="F696" i="15"/>
  <c r="J695" i="15"/>
  <c r="J696" i="15" l="1"/>
  <c r="G696" i="15"/>
  <c r="H696" i="15" s="1"/>
  <c r="I696" i="15" s="1"/>
  <c r="F697" i="15"/>
  <c r="G702" i="14"/>
  <c r="H702" i="14" s="1"/>
  <c r="I702" i="14" s="1"/>
  <c r="F703" i="14"/>
  <c r="J702" i="14"/>
  <c r="J703" i="14" l="1"/>
  <c r="G703" i="14"/>
  <c r="H703" i="14" s="1"/>
  <c r="I703" i="14" s="1"/>
  <c r="F704" i="14"/>
  <c r="J697" i="15"/>
  <c r="G697" i="15"/>
  <c r="H697" i="15" s="1"/>
  <c r="I697" i="15" s="1"/>
  <c r="F698" i="15"/>
  <c r="G698" i="15" l="1"/>
  <c r="H698" i="15" s="1"/>
  <c r="I698" i="15" s="1"/>
  <c r="F699" i="15"/>
  <c r="J698" i="15"/>
  <c r="J704" i="14"/>
  <c r="G704" i="14"/>
  <c r="H704" i="14" s="1"/>
  <c r="I704" i="14" s="1"/>
  <c r="F705" i="14"/>
  <c r="J705" i="14" l="1"/>
  <c r="G705" i="14"/>
  <c r="H705" i="14" s="1"/>
  <c r="I705" i="14" s="1"/>
  <c r="F706" i="14"/>
  <c r="G699" i="15"/>
  <c r="H699" i="15" s="1"/>
  <c r="I699" i="15" s="1"/>
  <c r="F700" i="15"/>
  <c r="J699" i="15"/>
  <c r="J700" i="15" l="1"/>
  <c r="G700" i="15"/>
  <c r="H700" i="15" s="1"/>
  <c r="I700" i="15" s="1"/>
  <c r="F701" i="15"/>
  <c r="G706" i="14"/>
  <c r="H706" i="14" s="1"/>
  <c r="I706" i="14" s="1"/>
  <c r="F707" i="14"/>
  <c r="J706" i="14"/>
  <c r="J707" i="14" l="1"/>
  <c r="G707" i="14"/>
  <c r="H707" i="14" s="1"/>
  <c r="I707" i="14" s="1"/>
  <c r="F708" i="14"/>
  <c r="J701" i="15"/>
  <c r="F702" i="15"/>
  <c r="G701" i="15"/>
  <c r="H701" i="15" s="1"/>
  <c r="I701" i="15" s="1"/>
  <c r="G702" i="15" l="1"/>
  <c r="H702" i="15" s="1"/>
  <c r="I702" i="15" s="1"/>
  <c r="F703" i="15"/>
  <c r="J702" i="15"/>
  <c r="J708" i="14"/>
  <c r="G708" i="14"/>
  <c r="H708" i="14" s="1"/>
  <c r="I708" i="14" s="1"/>
  <c r="F709" i="14"/>
  <c r="J709" i="14" l="1"/>
  <c r="F710" i="14"/>
  <c r="G709" i="14"/>
  <c r="H709" i="14" s="1"/>
  <c r="I709" i="14" s="1"/>
  <c r="G703" i="15"/>
  <c r="H703" i="15" s="1"/>
  <c r="I703" i="15" s="1"/>
  <c r="F704" i="15"/>
  <c r="J703" i="15"/>
  <c r="G710" i="14" l="1"/>
  <c r="H710" i="14" s="1"/>
  <c r="I710" i="14" s="1"/>
  <c r="F711" i="14"/>
  <c r="J710" i="14"/>
  <c r="J704" i="15"/>
  <c r="G704" i="15"/>
  <c r="H704" i="15" s="1"/>
  <c r="I704" i="15" s="1"/>
  <c r="F705" i="15"/>
  <c r="J705" i="15" l="1"/>
  <c r="G705" i="15"/>
  <c r="H705" i="15" s="1"/>
  <c r="I705" i="15" s="1"/>
  <c r="F706" i="15"/>
  <c r="J711" i="14"/>
  <c r="G711" i="14"/>
  <c r="H711" i="14" s="1"/>
  <c r="I711" i="14" s="1"/>
  <c r="F712" i="14"/>
  <c r="J712" i="14" l="1"/>
  <c r="G712" i="14"/>
  <c r="H712" i="14" s="1"/>
  <c r="I712" i="14" s="1"/>
  <c r="F713" i="14"/>
  <c r="G706" i="15"/>
  <c r="H706" i="15" s="1"/>
  <c r="I706" i="15" s="1"/>
  <c r="F707" i="15"/>
  <c r="J706" i="15"/>
  <c r="G707" i="15" l="1"/>
  <c r="H707" i="15" s="1"/>
  <c r="I707" i="15" s="1"/>
  <c r="F708" i="15"/>
  <c r="J707" i="15"/>
  <c r="J713" i="14"/>
  <c r="G713" i="14"/>
  <c r="H713" i="14" s="1"/>
  <c r="I713" i="14" s="1"/>
  <c r="F714" i="14"/>
  <c r="G714" i="14" l="1"/>
  <c r="H714" i="14" s="1"/>
  <c r="I714" i="14" s="1"/>
  <c r="F715" i="14"/>
  <c r="J714" i="14"/>
  <c r="J708" i="15"/>
  <c r="G708" i="15"/>
  <c r="H708" i="15" s="1"/>
  <c r="I708" i="15" s="1"/>
  <c r="F709" i="15"/>
  <c r="I709" i="15" l="1"/>
  <c r="I715" i="14"/>
  <c r="J709" i="15"/>
  <c r="G709" i="15"/>
  <c r="H709" i="15" s="1"/>
  <c r="F710" i="15"/>
  <c r="J715" i="14"/>
  <c r="G715" i="14"/>
  <c r="H715" i="14" s="1"/>
  <c r="F716" i="14"/>
  <c r="J716" i="14" l="1"/>
  <c r="G716" i="14"/>
  <c r="H716" i="14" s="1"/>
  <c r="I716" i="14" s="1"/>
  <c r="F717" i="14"/>
  <c r="G710" i="15"/>
  <c r="H710" i="15" s="1"/>
  <c r="I710" i="15" s="1"/>
  <c r="F711" i="15"/>
  <c r="J710" i="15"/>
  <c r="J717" i="14" l="1"/>
  <c r="G717" i="14"/>
  <c r="H717" i="14" s="1"/>
  <c r="I717" i="14" s="1"/>
  <c r="F718" i="14"/>
  <c r="G711" i="15"/>
  <c r="H711" i="15" s="1"/>
  <c r="I711" i="15" s="1"/>
  <c r="F712" i="15"/>
  <c r="J711" i="15"/>
  <c r="J712" i="15" l="1"/>
  <c r="G712" i="15"/>
  <c r="H712" i="15" s="1"/>
  <c r="I712" i="15" s="1"/>
  <c r="F713" i="15"/>
  <c r="G718" i="14"/>
  <c r="H718" i="14" s="1"/>
  <c r="I718" i="14" s="1"/>
  <c r="F719" i="14"/>
  <c r="J718" i="14"/>
  <c r="J719" i="14" l="1"/>
  <c r="G719" i="14"/>
  <c r="H719" i="14" s="1"/>
  <c r="I719" i="14" s="1"/>
  <c r="F720" i="14"/>
  <c r="J713" i="15"/>
  <c r="G713" i="15"/>
  <c r="H713" i="15" s="1"/>
  <c r="I713" i="15" s="1"/>
  <c r="F714" i="15"/>
  <c r="G714" i="15" l="1"/>
  <c r="H714" i="15" s="1"/>
  <c r="I714" i="15" s="1"/>
  <c r="F715" i="15"/>
  <c r="J714" i="15"/>
  <c r="J720" i="14"/>
  <c r="G720" i="14"/>
  <c r="H720" i="14" s="1"/>
  <c r="I720" i="14" s="1"/>
  <c r="F721" i="14"/>
  <c r="J721" i="14" l="1"/>
  <c r="F722" i="14"/>
  <c r="G721" i="14"/>
  <c r="H721" i="14" s="1"/>
  <c r="I721" i="14" s="1"/>
  <c r="G715" i="15"/>
  <c r="H715" i="15" s="1"/>
  <c r="I715" i="15" s="1"/>
  <c r="F716" i="15"/>
  <c r="J715" i="15"/>
  <c r="G722" i="14" l="1"/>
  <c r="H722" i="14" s="1"/>
  <c r="I722" i="14" s="1"/>
  <c r="F723" i="14"/>
  <c r="J722" i="14"/>
  <c r="J716" i="15"/>
  <c r="G716" i="15"/>
  <c r="H716" i="15" s="1"/>
  <c r="I716" i="15" s="1"/>
  <c r="F717" i="15"/>
  <c r="J717" i="15" l="1"/>
  <c r="F718" i="15"/>
  <c r="G717" i="15"/>
  <c r="H717" i="15" s="1"/>
  <c r="I717" i="15" s="1"/>
  <c r="J723" i="14"/>
  <c r="G723" i="14"/>
  <c r="H723" i="14" s="1"/>
  <c r="I723" i="14" s="1"/>
  <c r="F724" i="14"/>
  <c r="J724" i="14" l="1"/>
  <c r="G724" i="14"/>
  <c r="H724" i="14" s="1"/>
  <c r="I724" i="14" s="1"/>
  <c r="F725" i="14"/>
  <c r="G718" i="15"/>
  <c r="H718" i="15" s="1"/>
  <c r="I718" i="15" s="1"/>
  <c r="F719" i="15"/>
  <c r="J718" i="15"/>
  <c r="G719" i="15" l="1"/>
  <c r="H719" i="15" s="1"/>
  <c r="I719" i="15" s="1"/>
  <c r="F720" i="15"/>
  <c r="J719" i="15"/>
  <c r="J725" i="14"/>
  <c r="F726" i="14"/>
  <c r="G725" i="14"/>
  <c r="H725" i="14" s="1"/>
  <c r="I725" i="14" s="1"/>
  <c r="J720" i="15" l="1"/>
  <c r="G720" i="15"/>
  <c r="H720" i="15" s="1"/>
  <c r="I720" i="15" s="1"/>
  <c r="F721" i="15"/>
  <c r="G726" i="14"/>
  <c r="H726" i="14" s="1"/>
  <c r="I726" i="14" s="1"/>
  <c r="F727" i="14"/>
  <c r="J726" i="14"/>
  <c r="J727" i="14" l="1"/>
  <c r="G727" i="14"/>
  <c r="H727" i="14" s="1"/>
  <c r="I727" i="14" s="1"/>
  <c r="F728" i="14"/>
  <c r="J721" i="15"/>
  <c r="G721" i="15"/>
  <c r="H721" i="15" s="1"/>
  <c r="I721" i="15" s="1"/>
  <c r="F722" i="15"/>
  <c r="G722" i="15" l="1"/>
  <c r="H722" i="15" s="1"/>
  <c r="I722" i="15" s="1"/>
  <c r="F723" i="15"/>
  <c r="J722" i="15"/>
  <c r="J728" i="14"/>
  <c r="G728" i="14"/>
  <c r="H728" i="14" s="1"/>
  <c r="I728" i="14" s="1"/>
  <c r="F729" i="14"/>
  <c r="J729" i="14" l="1"/>
  <c r="G729" i="14"/>
  <c r="H729" i="14" s="1"/>
  <c r="I729" i="14" s="1"/>
  <c r="F730" i="14"/>
  <c r="G723" i="15"/>
  <c r="H723" i="15" s="1"/>
  <c r="I723" i="15" s="1"/>
  <c r="F724" i="15"/>
  <c r="J723" i="15"/>
  <c r="J724" i="15" l="1"/>
  <c r="G724" i="15"/>
  <c r="H724" i="15" s="1"/>
  <c r="I724" i="15" s="1"/>
  <c r="F725" i="15"/>
  <c r="G730" i="14"/>
  <c r="H730" i="14" s="1"/>
  <c r="I730" i="14" s="1"/>
  <c r="F731" i="14"/>
  <c r="J730" i="14"/>
  <c r="J731" i="14" l="1"/>
  <c r="G731" i="14"/>
  <c r="H731" i="14" s="1"/>
  <c r="I731" i="14" s="1"/>
  <c r="F732" i="14"/>
  <c r="J725" i="15"/>
  <c r="G725" i="15"/>
  <c r="H725" i="15" s="1"/>
  <c r="I725" i="15" s="1"/>
  <c r="F726" i="15"/>
  <c r="G726" i="15" l="1"/>
  <c r="H726" i="15" s="1"/>
  <c r="I726" i="15" s="1"/>
  <c r="F727" i="15"/>
  <c r="J726" i="15"/>
  <c r="J732" i="14"/>
  <c r="G732" i="14"/>
  <c r="H732" i="14" s="1"/>
  <c r="I732" i="14" s="1"/>
  <c r="F733" i="14"/>
  <c r="J733" i="14" l="1"/>
  <c r="G733" i="14"/>
  <c r="H733" i="14" s="1"/>
  <c r="I733" i="14" s="1"/>
  <c r="F734" i="14"/>
  <c r="G727" i="15"/>
  <c r="H727" i="15" s="1"/>
  <c r="I727" i="15" s="1"/>
  <c r="F728" i="15"/>
  <c r="J727" i="15"/>
  <c r="J728" i="15" l="1"/>
  <c r="G728" i="15"/>
  <c r="H728" i="15" s="1"/>
  <c r="I728" i="15" s="1"/>
  <c r="F729" i="15"/>
  <c r="G734" i="14"/>
  <c r="H734" i="14" s="1"/>
  <c r="I734" i="14" s="1"/>
  <c r="F735" i="14"/>
  <c r="J734" i="14"/>
  <c r="J735" i="14" l="1"/>
  <c r="G735" i="14"/>
  <c r="H735" i="14" s="1"/>
  <c r="I735" i="14" s="1"/>
  <c r="F736" i="14"/>
  <c r="J729" i="15"/>
  <c r="G729" i="15"/>
  <c r="H729" i="15" s="1"/>
  <c r="I729" i="15" s="1"/>
  <c r="F730" i="15"/>
  <c r="G730" i="15" l="1"/>
  <c r="H730" i="15" s="1"/>
  <c r="I730" i="15" s="1"/>
  <c r="F731" i="15"/>
  <c r="J730" i="15"/>
  <c r="J736" i="14"/>
  <c r="G736" i="14"/>
  <c r="H736" i="14" s="1"/>
  <c r="I736" i="14" s="1"/>
  <c r="F737" i="14"/>
  <c r="J737" i="14" l="1"/>
  <c r="F738" i="14"/>
  <c r="G737" i="14"/>
  <c r="H737" i="14" s="1"/>
  <c r="I737" i="14" s="1"/>
  <c r="G731" i="15"/>
  <c r="H731" i="15" s="1"/>
  <c r="I731" i="15" s="1"/>
  <c r="F732" i="15"/>
  <c r="J731" i="15"/>
  <c r="G738" i="14" l="1"/>
  <c r="H738" i="14" s="1"/>
  <c r="I738" i="14" s="1"/>
  <c r="F739" i="14"/>
  <c r="J738" i="14"/>
  <c r="J732" i="15"/>
  <c r="F733" i="15"/>
  <c r="G732" i="15"/>
  <c r="H732" i="15" s="1"/>
  <c r="I732" i="15" s="1"/>
  <c r="J739" i="14" l="1"/>
  <c r="G739" i="14"/>
  <c r="H739" i="14" s="1"/>
  <c r="I739" i="14" s="1"/>
  <c r="F740" i="14"/>
  <c r="G733" i="15"/>
  <c r="H733" i="15" s="1"/>
  <c r="I733" i="15" s="1"/>
  <c r="J733" i="15"/>
  <c r="F734" i="15"/>
  <c r="G734" i="15" l="1"/>
  <c r="H734" i="15" s="1"/>
  <c r="I734" i="15" s="1"/>
  <c r="F735" i="15"/>
  <c r="J734" i="15"/>
  <c r="J740" i="14"/>
  <c r="G740" i="14"/>
  <c r="H740" i="14" s="1"/>
  <c r="I740" i="14" s="1"/>
  <c r="F741" i="14"/>
  <c r="J741" i="14" l="1"/>
  <c r="F742" i="14"/>
  <c r="G741" i="14"/>
  <c r="H741" i="14" s="1"/>
  <c r="I741" i="14" s="1"/>
  <c r="G735" i="15"/>
  <c r="H735" i="15" s="1"/>
  <c r="I735" i="15" s="1"/>
  <c r="F736" i="15"/>
  <c r="J735" i="15"/>
  <c r="G742" i="14" l="1"/>
  <c r="H742" i="14" s="1"/>
  <c r="I742" i="14" s="1"/>
  <c r="F743" i="14"/>
  <c r="J742" i="14"/>
  <c r="J736" i="15"/>
  <c r="G736" i="15"/>
  <c r="H736" i="15" s="1"/>
  <c r="I736" i="15" s="1"/>
  <c r="F737" i="15"/>
  <c r="J737" i="15" l="1"/>
  <c r="F738" i="15"/>
  <c r="G737" i="15"/>
  <c r="H737" i="15" s="1"/>
  <c r="I737" i="15" s="1"/>
  <c r="J743" i="14"/>
  <c r="G743" i="14"/>
  <c r="H743" i="14" s="1"/>
  <c r="I743" i="14" s="1"/>
  <c r="F744" i="14"/>
  <c r="J744" i="14" l="1"/>
  <c r="G744" i="14"/>
  <c r="H744" i="14" s="1"/>
  <c r="I744" i="14" s="1"/>
  <c r="F745" i="14"/>
  <c r="G738" i="15"/>
  <c r="H738" i="15" s="1"/>
  <c r="I738" i="15" s="1"/>
  <c r="F739" i="15"/>
  <c r="J738" i="15"/>
  <c r="G739" i="15" l="1"/>
  <c r="H739" i="15" s="1"/>
  <c r="I739" i="15" s="1"/>
  <c r="F740" i="15"/>
  <c r="J739" i="15"/>
  <c r="J745" i="14"/>
  <c r="G745" i="14"/>
  <c r="H745" i="14" s="1"/>
  <c r="I745" i="14" s="1"/>
  <c r="F746" i="14"/>
  <c r="G746" i="14" l="1"/>
  <c r="H746" i="14" s="1"/>
  <c r="I746" i="14" s="1"/>
  <c r="F747" i="14"/>
  <c r="J746" i="14"/>
  <c r="J740" i="15"/>
  <c r="F741" i="15"/>
  <c r="G740" i="15"/>
  <c r="H740" i="15" s="1"/>
  <c r="I740" i="15" s="1"/>
  <c r="J747" i="14" l="1"/>
  <c r="G747" i="14"/>
  <c r="H747" i="14" s="1"/>
  <c r="I747" i="14" s="1"/>
  <c r="F748" i="14"/>
  <c r="G741" i="15"/>
  <c r="H741" i="15" s="1"/>
  <c r="I741" i="15" s="1"/>
  <c r="J741" i="15"/>
  <c r="F742" i="15"/>
  <c r="G742" i="15" l="1"/>
  <c r="H742" i="15" s="1"/>
  <c r="I742" i="15" s="1"/>
  <c r="F743" i="15"/>
  <c r="J742" i="15"/>
  <c r="J748" i="14"/>
  <c r="G748" i="14"/>
  <c r="H748" i="14" s="1"/>
  <c r="I748" i="14" s="1"/>
  <c r="F749" i="14"/>
  <c r="J749" i="14" l="1"/>
  <c r="G749" i="14"/>
  <c r="H749" i="14" s="1"/>
  <c r="I749" i="14" s="1"/>
  <c r="F750" i="14"/>
  <c r="G743" i="15"/>
  <c r="H743" i="15" s="1"/>
  <c r="I743" i="15" s="1"/>
  <c r="F744" i="15"/>
  <c r="J743" i="15"/>
  <c r="J744" i="15" l="1"/>
  <c r="G744" i="15"/>
  <c r="H744" i="15" s="1"/>
  <c r="I744" i="15" s="1"/>
  <c r="F745" i="15"/>
  <c r="G750" i="14"/>
  <c r="H750" i="14" s="1"/>
  <c r="I750" i="14" s="1"/>
  <c r="F751" i="14"/>
  <c r="J750" i="14"/>
  <c r="J751" i="14" l="1"/>
  <c r="G751" i="14"/>
  <c r="H751" i="14" s="1"/>
  <c r="I751" i="14" s="1"/>
  <c r="F752" i="14"/>
  <c r="J745" i="15"/>
  <c r="F746" i="15"/>
  <c r="G745" i="15"/>
  <c r="H745" i="15" s="1"/>
  <c r="I745" i="15" s="1"/>
  <c r="G746" i="15" l="1"/>
  <c r="H746" i="15" s="1"/>
  <c r="I746" i="15" s="1"/>
  <c r="F747" i="15"/>
  <c r="J746" i="15"/>
  <c r="J752" i="14"/>
  <c r="G752" i="14"/>
  <c r="H752" i="14" s="1"/>
  <c r="I752" i="14" s="1"/>
  <c r="F753" i="14"/>
  <c r="J753" i="14" l="1"/>
  <c r="F754" i="14"/>
  <c r="G753" i="14"/>
  <c r="H753" i="14" s="1"/>
  <c r="I753" i="14" s="1"/>
  <c r="G747" i="15"/>
  <c r="H747" i="15" s="1"/>
  <c r="I747" i="15" s="1"/>
  <c r="F748" i="15"/>
  <c r="J747" i="15"/>
  <c r="G754" i="14" l="1"/>
  <c r="H754" i="14" s="1"/>
  <c r="I754" i="14" s="1"/>
  <c r="F755" i="14"/>
  <c r="J754" i="14"/>
  <c r="J748" i="15"/>
  <c r="F749" i="15"/>
  <c r="G748" i="15"/>
  <c r="H748" i="15" s="1"/>
  <c r="I748" i="15" s="1"/>
  <c r="J755" i="14" l="1"/>
  <c r="G755" i="14"/>
  <c r="H755" i="14" s="1"/>
  <c r="I755" i="14" s="1"/>
  <c r="F756" i="14"/>
  <c r="G749" i="15"/>
  <c r="H749" i="15" s="1"/>
  <c r="I749" i="15" s="1"/>
  <c r="J749" i="15"/>
  <c r="F750" i="15"/>
  <c r="G750" i="15" l="1"/>
  <c r="H750" i="15" s="1"/>
  <c r="I750" i="15" s="1"/>
  <c r="F751" i="15"/>
  <c r="J750" i="15"/>
  <c r="J756" i="14"/>
  <c r="G756" i="14"/>
  <c r="H756" i="14" s="1"/>
  <c r="I756" i="14" s="1"/>
  <c r="F757" i="14"/>
  <c r="J757" i="14" l="1"/>
  <c r="F758" i="14"/>
  <c r="G757" i="14"/>
  <c r="H757" i="14" s="1"/>
  <c r="I757" i="14" s="1"/>
  <c r="G751" i="15"/>
  <c r="H751" i="15" s="1"/>
  <c r="I751" i="15" s="1"/>
  <c r="F752" i="15"/>
  <c r="J751" i="15"/>
  <c r="G758" i="14" l="1"/>
  <c r="H758" i="14" s="1"/>
  <c r="I758" i="14" s="1"/>
  <c r="F759" i="14"/>
  <c r="J758" i="14"/>
  <c r="J752" i="15"/>
  <c r="G752" i="15"/>
  <c r="H752" i="15" s="1"/>
  <c r="I752" i="15" s="1"/>
  <c r="F753" i="15"/>
  <c r="J753" i="15" l="1"/>
  <c r="F754" i="15"/>
  <c r="G753" i="15"/>
  <c r="H753" i="15" s="1"/>
  <c r="I753" i="15" s="1"/>
  <c r="J759" i="14"/>
  <c r="G759" i="14"/>
  <c r="H759" i="14" s="1"/>
  <c r="I759" i="14" s="1"/>
  <c r="F760" i="14"/>
  <c r="J760" i="14" l="1"/>
  <c r="G760" i="14"/>
  <c r="H760" i="14" s="1"/>
  <c r="I760" i="14" s="1"/>
  <c r="F761" i="14"/>
  <c r="G754" i="15"/>
  <c r="H754" i="15" s="1"/>
  <c r="I754" i="15" s="1"/>
  <c r="F755" i="15"/>
  <c r="J754" i="15"/>
  <c r="J755" i="15" l="1"/>
  <c r="F756" i="15"/>
  <c r="G755" i="15"/>
  <c r="H755" i="15" s="1"/>
  <c r="I755" i="15" s="1"/>
  <c r="J761" i="14"/>
  <c r="G761" i="14"/>
  <c r="H761" i="14" s="1"/>
  <c r="I761" i="14" s="1"/>
  <c r="F762" i="14"/>
  <c r="G762" i="14" l="1"/>
  <c r="H762" i="14" s="1"/>
  <c r="I762" i="14" s="1"/>
  <c r="F763" i="14"/>
  <c r="J762" i="14"/>
  <c r="J756" i="15"/>
  <c r="G756" i="15"/>
  <c r="H756" i="15" s="1"/>
  <c r="I756" i="15" s="1"/>
  <c r="F757" i="15"/>
  <c r="J757" i="15" l="1"/>
  <c r="G757" i="15"/>
  <c r="H757" i="15" s="1"/>
  <c r="I757" i="15" s="1"/>
  <c r="F758" i="15"/>
  <c r="J763" i="14"/>
  <c r="G763" i="14"/>
  <c r="H763" i="14" s="1"/>
  <c r="I763" i="14" s="1"/>
  <c r="F764" i="14"/>
  <c r="J764" i="14" l="1"/>
  <c r="G764" i="14"/>
  <c r="H764" i="14" s="1"/>
  <c r="I764" i="14" s="1"/>
  <c r="F765" i="14"/>
  <c r="G758" i="15"/>
  <c r="H758" i="15" s="1"/>
  <c r="I758" i="15" s="1"/>
  <c r="F759" i="15"/>
  <c r="J758" i="15"/>
  <c r="J759" i="15" l="1"/>
  <c r="G759" i="15"/>
  <c r="H759" i="15" s="1"/>
  <c r="I759" i="15" s="1"/>
  <c r="F760" i="15"/>
  <c r="J765" i="14"/>
  <c r="G765" i="14"/>
  <c r="H765" i="14" s="1"/>
  <c r="I765" i="14" s="1"/>
  <c r="F766" i="14"/>
  <c r="G766" i="14" l="1"/>
  <c r="H766" i="14" s="1"/>
  <c r="I766" i="14" s="1"/>
  <c r="F767" i="14"/>
  <c r="J766" i="14"/>
  <c r="J760" i="15"/>
  <c r="G760" i="15"/>
  <c r="H760" i="15" s="1"/>
  <c r="I760" i="15" s="1"/>
  <c r="F761" i="15"/>
  <c r="J761" i="15" l="1"/>
  <c r="G761" i="15"/>
  <c r="H761" i="15" s="1"/>
  <c r="I761" i="15" s="1"/>
  <c r="F762" i="15"/>
  <c r="J767" i="14"/>
  <c r="G767" i="14"/>
  <c r="H767" i="14" s="1"/>
  <c r="I767" i="14" s="1"/>
  <c r="F768" i="14"/>
  <c r="J768" i="14" l="1"/>
  <c r="G768" i="14"/>
  <c r="H768" i="14" s="1"/>
  <c r="I768" i="14" s="1"/>
  <c r="F769" i="14"/>
  <c r="G762" i="15"/>
  <c r="H762" i="15" s="1"/>
  <c r="I762" i="15" s="1"/>
  <c r="F763" i="15"/>
  <c r="J762" i="15"/>
  <c r="J763" i="15" l="1"/>
  <c r="G763" i="15"/>
  <c r="H763" i="15" s="1"/>
  <c r="I763" i="15" s="1"/>
  <c r="F764" i="15"/>
  <c r="J769" i="14"/>
  <c r="F770" i="14"/>
  <c r="G769" i="14"/>
  <c r="H769" i="14" s="1"/>
  <c r="I769" i="14" s="1"/>
  <c r="G770" i="14" l="1"/>
  <c r="H770" i="14" s="1"/>
  <c r="I770" i="14" s="1"/>
  <c r="F771" i="14"/>
  <c r="J770" i="14"/>
  <c r="J764" i="15"/>
  <c r="G764" i="15"/>
  <c r="H764" i="15" s="1"/>
  <c r="I764" i="15" s="1"/>
  <c r="F765" i="15"/>
  <c r="J765" i="15" l="1"/>
  <c r="G765" i="15"/>
  <c r="H765" i="15" s="1"/>
  <c r="I765" i="15" s="1"/>
  <c r="F766" i="15"/>
  <c r="J771" i="14"/>
  <c r="G771" i="14"/>
  <c r="H771" i="14" s="1"/>
  <c r="I771" i="14" s="1"/>
  <c r="F772" i="14"/>
  <c r="J772" i="14" l="1"/>
  <c r="G772" i="14"/>
  <c r="H772" i="14" s="1"/>
  <c r="I772" i="14" s="1"/>
  <c r="F773" i="14"/>
  <c r="G766" i="15"/>
  <c r="H766" i="15" s="1"/>
  <c r="I766" i="15" s="1"/>
  <c r="F767" i="15"/>
  <c r="J766" i="15"/>
  <c r="J767" i="15" l="1"/>
  <c r="G767" i="15"/>
  <c r="H767" i="15" s="1"/>
  <c r="I767" i="15" s="1"/>
  <c r="F768" i="15"/>
  <c r="J773" i="14"/>
  <c r="F774" i="14"/>
  <c r="G773" i="14"/>
  <c r="H773" i="14" s="1"/>
  <c r="I773" i="14" s="1"/>
  <c r="G774" i="14" l="1"/>
  <c r="H774" i="14" s="1"/>
  <c r="I774" i="14" s="1"/>
  <c r="F775" i="14"/>
  <c r="J774" i="14"/>
  <c r="J768" i="15"/>
  <c r="G768" i="15"/>
  <c r="H768" i="15" s="1"/>
  <c r="I768" i="15" s="1"/>
  <c r="F769" i="15"/>
  <c r="J769" i="15" l="1"/>
  <c r="F770" i="15"/>
  <c r="G769" i="15"/>
  <c r="H769" i="15" s="1"/>
  <c r="I769" i="15" s="1"/>
  <c r="J775" i="14"/>
  <c r="G775" i="14"/>
  <c r="H775" i="14" s="1"/>
  <c r="I775" i="14" s="1"/>
  <c r="F776" i="14"/>
  <c r="J776" i="14" l="1"/>
  <c r="G776" i="14"/>
  <c r="H776" i="14" s="1"/>
  <c r="I776" i="14" s="1"/>
  <c r="F777" i="14"/>
  <c r="G770" i="15"/>
  <c r="H770" i="15" s="1"/>
  <c r="I770" i="15" s="1"/>
  <c r="F771" i="15"/>
  <c r="J770" i="15"/>
  <c r="J771" i="15" l="1"/>
  <c r="G771" i="15"/>
  <c r="H771" i="15" s="1"/>
  <c r="I771" i="15" s="1"/>
  <c r="F772" i="15"/>
  <c r="J777" i="14"/>
  <c r="G777" i="14"/>
  <c r="H777" i="14" s="1"/>
  <c r="I777" i="14" s="1"/>
  <c r="F778" i="14"/>
  <c r="G778" i="14" l="1"/>
  <c r="H778" i="14" s="1"/>
  <c r="I778" i="14" s="1"/>
  <c r="F779" i="14"/>
  <c r="J778" i="14"/>
  <c r="J772" i="15"/>
  <c r="G772" i="15"/>
  <c r="H772" i="15" s="1"/>
  <c r="I772" i="15" s="1"/>
  <c r="F773" i="15"/>
  <c r="J773" i="15" l="1"/>
  <c r="G773" i="15"/>
  <c r="H773" i="15" s="1"/>
  <c r="I773" i="15" s="1"/>
  <c r="F774" i="15"/>
  <c r="J779" i="14"/>
  <c r="G779" i="14"/>
  <c r="H779" i="14" s="1"/>
  <c r="I779" i="14" s="1"/>
  <c r="F780" i="14"/>
  <c r="J780" i="14" l="1"/>
  <c r="G780" i="14"/>
  <c r="H780" i="14" s="1"/>
  <c r="I780" i="14" s="1"/>
  <c r="F781" i="14"/>
  <c r="G774" i="15"/>
  <c r="H774" i="15" s="1"/>
  <c r="I774" i="15" s="1"/>
  <c r="F775" i="15"/>
  <c r="J774" i="15"/>
  <c r="J775" i="15" l="1"/>
  <c r="G775" i="15"/>
  <c r="H775" i="15" s="1"/>
  <c r="I775" i="15" s="1"/>
  <c r="F776" i="15"/>
  <c r="J781" i="14"/>
  <c r="G781" i="14"/>
  <c r="H781" i="14" s="1"/>
  <c r="I781" i="14" s="1"/>
  <c r="F782" i="14"/>
  <c r="G782" i="14" l="1"/>
  <c r="H782" i="14" s="1"/>
  <c r="I782" i="14" s="1"/>
  <c r="F783" i="14"/>
  <c r="J782" i="14"/>
  <c r="J776" i="15"/>
  <c r="G776" i="15"/>
  <c r="H776" i="15" s="1"/>
  <c r="I776" i="15" s="1"/>
  <c r="F777" i="15"/>
  <c r="J777" i="15" l="1"/>
  <c r="G777" i="15"/>
  <c r="H777" i="15" s="1"/>
  <c r="I777" i="15" s="1"/>
  <c r="F778" i="15"/>
  <c r="J783" i="14"/>
  <c r="G783" i="14"/>
  <c r="H783" i="14" s="1"/>
  <c r="I783" i="14" s="1"/>
  <c r="F784" i="14"/>
  <c r="J784" i="14" l="1"/>
  <c r="G784" i="14"/>
  <c r="H784" i="14" s="1"/>
  <c r="I784" i="14" s="1"/>
  <c r="F785" i="14"/>
  <c r="G778" i="15"/>
  <c r="H778" i="15" s="1"/>
  <c r="I778" i="15" s="1"/>
  <c r="F779" i="15"/>
  <c r="J778" i="15"/>
  <c r="J779" i="15" l="1"/>
  <c r="G779" i="15"/>
  <c r="H779" i="15" s="1"/>
  <c r="I779" i="15" s="1"/>
  <c r="F780" i="15"/>
  <c r="J785" i="14"/>
  <c r="G785" i="14"/>
  <c r="H785" i="14" s="1"/>
  <c r="I785" i="14" s="1"/>
  <c r="F786" i="14"/>
  <c r="G786" i="14" l="1"/>
  <c r="H786" i="14" s="1"/>
  <c r="I786" i="14" s="1"/>
  <c r="F787" i="14"/>
  <c r="J786" i="14"/>
  <c r="J780" i="15"/>
  <c r="G780" i="15"/>
  <c r="H780" i="15" s="1"/>
  <c r="I780" i="15" s="1"/>
  <c r="F781" i="15"/>
  <c r="J781" i="15" l="1"/>
  <c r="G781" i="15"/>
  <c r="H781" i="15" s="1"/>
  <c r="I781" i="15" s="1"/>
  <c r="F782" i="15"/>
  <c r="J787" i="14"/>
  <c r="G787" i="14"/>
  <c r="H787" i="14" s="1"/>
  <c r="I787" i="14" s="1"/>
  <c r="F788" i="14"/>
  <c r="J788" i="14" l="1"/>
  <c r="G788" i="14"/>
  <c r="H788" i="14" s="1"/>
  <c r="I788" i="14" s="1"/>
  <c r="F789" i="14"/>
  <c r="G782" i="15"/>
  <c r="H782" i="15" s="1"/>
  <c r="I782" i="15" s="1"/>
  <c r="F783" i="15"/>
  <c r="J782" i="15"/>
  <c r="J783" i="15" l="1"/>
  <c r="G783" i="15"/>
  <c r="H783" i="15" s="1"/>
  <c r="I783" i="15" s="1"/>
  <c r="F784" i="15"/>
  <c r="J789" i="14"/>
  <c r="F790" i="14"/>
  <c r="G789" i="14"/>
  <c r="H789" i="14" s="1"/>
  <c r="I789" i="14" s="1"/>
  <c r="G790" i="14" l="1"/>
  <c r="H790" i="14" s="1"/>
  <c r="I790" i="14" s="1"/>
  <c r="F791" i="14"/>
  <c r="J790" i="14"/>
  <c r="J784" i="15"/>
  <c r="G784" i="15"/>
  <c r="H784" i="15" s="1"/>
  <c r="I784" i="15" s="1"/>
  <c r="F785" i="15"/>
  <c r="J785" i="15" l="1"/>
  <c r="F786" i="15"/>
  <c r="G785" i="15"/>
  <c r="H785" i="15" s="1"/>
  <c r="I785" i="15" s="1"/>
  <c r="J791" i="14"/>
  <c r="G791" i="14"/>
  <c r="H791" i="14" s="1"/>
  <c r="I791" i="14" s="1"/>
  <c r="F792" i="14"/>
  <c r="J792" i="14" l="1"/>
  <c r="G792" i="14"/>
  <c r="H792" i="14" s="1"/>
  <c r="I792" i="14" s="1"/>
  <c r="F793" i="14"/>
  <c r="G786" i="15"/>
  <c r="H786" i="15" s="1"/>
  <c r="I786" i="15" s="1"/>
  <c r="F787" i="15"/>
  <c r="J786" i="15"/>
  <c r="J787" i="15" l="1"/>
  <c r="G787" i="15"/>
  <c r="H787" i="15" s="1"/>
  <c r="I787" i="15" s="1"/>
  <c r="F788" i="15"/>
  <c r="J793" i="14"/>
  <c r="G793" i="14"/>
  <c r="H793" i="14" s="1"/>
  <c r="I793" i="14" s="1"/>
  <c r="F794" i="14"/>
  <c r="G794" i="14" l="1"/>
  <c r="H794" i="14" s="1"/>
  <c r="I794" i="14" s="1"/>
  <c r="F795" i="14"/>
  <c r="J794" i="14"/>
  <c r="J788" i="15"/>
  <c r="G788" i="15"/>
  <c r="H788" i="15" s="1"/>
  <c r="I788" i="15" s="1"/>
  <c r="F789" i="15"/>
  <c r="J789" i="15" l="1"/>
  <c r="G789" i="15"/>
  <c r="H789" i="15" s="1"/>
  <c r="I789" i="15" s="1"/>
  <c r="F790" i="15"/>
  <c r="J795" i="14"/>
  <c r="G795" i="14"/>
  <c r="H795" i="14" s="1"/>
  <c r="I795" i="14" s="1"/>
  <c r="F796" i="14"/>
  <c r="J796" i="14" l="1"/>
  <c r="G796" i="14"/>
  <c r="H796" i="14" s="1"/>
  <c r="I796" i="14" s="1"/>
  <c r="F797" i="14"/>
  <c r="G790" i="15"/>
  <c r="H790" i="15" s="1"/>
  <c r="I790" i="15" s="1"/>
  <c r="F791" i="15"/>
  <c r="J790" i="15"/>
  <c r="J791" i="15" l="1"/>
  <c r="G791" i="15"/>
  <c r="H791" i="15" s="1"/>
  <c r="I791" i="15" s="1"/>
  <c r="F792" i="15"/>
  <c r="J797" i="14"/>
  <c r="G797" i="14"/>
  <c r="H797" i="14" s="1"/>
  <c r="I797" i="14" s="1"/>
  <c r="F798" i="14"/>
  <c r="G798" i="14" l="1"/>
  <c r="H798" i="14" s="1"/>
  <c r="I798" i="14" s="1"/>
  <c r="F799" i="14"/>
  <c r="J798" i="14"/>
  <c r="J792" i="15"/>
  <c r="G792" i="15"/>
  <c r="H792" i="15" s="1"/>
  <c r="I792" i="15" s="1"/>
  <c r="F793" i="15"/>
  <c r="J793" i="15" l="1"/>
  <c r="G793" i="15"/>
  <c r="H793" i="15" s="1"/>
  <c r="I793" i="15" s="1"/>
  <c r="F794" i="15"/>
  <c r="J799" i="14"/>
  <c r="G799" i="14"/>
  <c r="H799" i="14" s="1"/>
  <c r="I799" i="14" s="1"/>
  <c r="F800" i="14"/>
  <c r="J800" i="14" l="1"/>
  <c r="G800" i="14"/>
  <c r="H800" i="14" s="1"/>
  <c r="I800" i="14" s="1"/>
  <c r="F801" i="14"/>
  <c r="G794" i="15"/>
  <c r="H794" i="15" s="1"/>
  <c r="I794" i="15" s="1"/>
  <c r="F795" i="15"/>
  <c r="J794" i="15"/>
  <c r="J795" i="15" l="1"/>
  <c r="G795" i="15"/>
  <c r="H795" i="15" s="1"/>
  <c r="I795" i="15" s="1"/>
  <c r="F796" i="15"/>
  <c r="J801" i="14"/>
  <c r="F802" i="14"/>
  <c r="G801" i="14"/>
  <c r="H801" i="14" s="1"/>
  <c r="I801" i="14" s="1"/>
  <c r="G802" i="14" l="1"/>
  <c r="H802" i="14" s="1"/>
  <c r="I802" i="14" s="1"/>
  <c r="F803" i="14"/>
  <c r="J802" i="14"/>
  <c r="J796" i="15"/>
  <c r="G796" i="15"/>
  <c r="H796" i="15" s="1"/>
  <c r="I796" i="15" s="1"/>
  <c r="F797" i="15"/>
  <c r="J797" i="15" l="1"/>
  <c r="G797" i="15"/>
  <c r="H797" i="15" s="1"/>
  <c r="I797" i="15" s="1"/>
  <c r="F798" i="15"/>
  <c r="J803" i="14"/>
  <c r="G803" i="14"/>
  <c r="H803" i="14" s="1"/>
  <c r="I803" i="14" s="1"/>
  <c r="F804" i="14"/>
  <c r="J804" i="14" l="1"/>
  <c r="G804" i="14"/>
  <c r="H804" i="14" s="1"/>
  <c r="I804" i="14" s="1"/>
  <c r="F805" i="14"/>
  <c r="G798" i="15"/>
  <c r="H798" i="15" s="1"/>
  <c r="I798" i="15" s="1"/>
  <c r="F799" i="15"/>
  <c r="J798" i="15"/>
  <c r="J799" i="15" l="1"/>
  <c r="G799" i="15"/>
  <c r="H799" i="15" s="1"/>
  <c r="I799" i="15" s="1"/>
  <c r="F800" i="15"/>
  <c r="J805" i="14"/>
  <c r="F806" i="14"/>
  <c r="G805" i="14"/>
  <c r="H805" i="14" s="1"/>
  <c r="I805" i="14" s="1"/>
  <c r="G806" i="14" l="1"/>
  <c r="H806" i="14" s="1"/>
  <c r="I806" i="14" s="1"/>
  <c r="F807" i="14"/>
  <c r="J806" i="14"/>
  <c r="J800" i="15"/>
  <c r="G800" i="15"/>
  <c r="H800" i="15" s="1"/>
  <c r="I800" i="15" s="1"/>
  <c r="F801" i="15"/>
  <c r="J801" i="15" l="1"/>
  <c r="F802" i="15"/>
  <c r="G801" i="15"/>
  <c r="H801" i="15" s="1"/>
  <c r="I801" i="15" s="1"/>
  <c r="J807" i="14"/>
  <c r="G807" i="14"/>
  <c r="H807" i="14" s="1"/>
  <c r="I807" i="14" s="1"/>
  <c r="F808" i="14"/>
  <c r="J808" i="14" l="1"/>
  <c r="G808" i="14"/>
  <c r="H808" i="14" s="1"/>
  <c r="I808" i="14" s="1"/>
  <c r="F809" i="14"/>
  <c r="G802" i="15"/>
  <c r="H802" i="15" s="1"/>
  <c r="I802" i="15" s="1"/>
  <c r="F803" i="15"/>
  <c r="J802" i="15"/>
  <c r="J803" i="15" l="1"/>
  <c r="G803" i="15"/>
  <c r="H803" i="15" s="1"/>
  <c r="I803" i="15" s="1"/>
  <c r="F804" i="15"/>
  <c r="J809" i="14"/>
  <c r="G809" i="14"/>
  <c r="H809" i="14" s="1"/>
  <c r="I809" i="14" s="1"/>
  <c r="F810" i="14"/>
  <c r="G810" i="14" l="1"/>
  <c r="H810" i="14" s="1"/>
  <c r="I810" i="14" s="1"/>
  <c r="F811" i="14"/>
  <c r="J810" i="14"/>
  <c r="J804" i="15"/>
  <c r="G804" i="15"/>
  <c r="H804" i="15" s="1"/>
  <c r="I804" i="15" s="1"/>
  <c r="F805" i="15"/>
  <c r="J805" i="15" l="1"/>
  <c r="G805" i="15"/>
  <c r="H805" i="15" s="1"/>
  <c r="I805" i="15" s="1"/>
  <c r="F806" i="15"/>
  <c r="J811" i="14"/>
  <c r="G811" i="14"/>
  <c r="H811" i="14" s="1"/>
  <c r="I811" i="14" s="1"/>
  <c r="F812" i="14"/>
  <c r="J812" i="14" l="1"/>
  <c r="G812" i="14"/>
  <c r="H812" i="14" s="1"/>
  <c r="I812" i="14" s="1"/>
  <c r="F813" i="14"/>
  <c r="G806" i="15"/>
  <c r="H806" i="15" s="1"/>
  <c r="I806" i="15" s="1"/>
  <c r="F807" i="15"/>
  <c r="J806" i="15"/>
  <c r="J807" i="15" l="1"/>
  <c r="G807" i="15"/>
  <c r="H807" i="15" s="1"/>
  <c r="I807" i="15" s="1"/>
  <c r="F808" i="15"/>
  <c r="J813" i="14"/>
  <c r="G813" i="14"/>
  <c r="H813" i="14" s="1"/>
  <c r="I813" i="14" s="1"/>
  <c r="F814" i="14"/>
  <c r="G814" i="14" l="1"/>
  <c r="H814" i="14" s="1"/>
  <c r="I814" i="14" s="1"/>
  <c r="F815" i="14"/>
  <c r="J814" i="14"/>
  <c r="J808" i="15"/>
  <c r="G808" i="15"/>
  <c r="H808" i="15" s="1"/>
  <c r="I808" i="15" s="1"/>
  <c r="F809" i="15"/>
  <c r="J809" i="15" l="1"/>
  <c r="G809" i="15"/>
  <c r="H809" i="15" s="1"/>
  <c r="I809" i="15" s="1"/>
  <c r="F810" i="15"/>
  <c r="J815" i="14"/>
  <c r="G815" i="14"/>
  <c r="H815" i="14" s="1"/>
  <c r="I815" i="14" s="1"/>
  <c r="F816" i="14"/>
  <c r="J816" i="14" l="1"/>
  <c r="G816" i="14"/>
  <c r="H816" i="14" s="1"/>
  <c r="I816" i="14" s="1"/>
  <c r="F817" i="14"/>
  <c r="G810" i="15"/>
  <c r="H810" i="15" s="1"/>
  <c r="I810" i="15" s="1"/>
  <c r="F811" i="15"/>
  <c r="J810" i="15"/>
  <c r="J811" i="15" l="1"/>
  <c r="G811" i="15"/>
  <c r="H811" i="15" s="1"/>
  <c r="I811" i="15" s="1"/>
  <c r="F812" i="15"/>
  <c r="J817" i="14"/>
  <c r="G817" i="14"/>
  <c r="H817" i="14" s="1"/>
  <c r="I817" i="14" s="1"/>
  <c r="F818" i="14"/>
  <c r="G818" i="14" l="1"/>
  <c r="H818" i="14" s="1"/>
  <c r="I818" i="14" s="1"/>
  <c r="F819" i="14"/>
  <c r="J818" i="14"/>
  <c r="J812" i="15"/>
  <c r="G812" i="15"/>
  <c r="H812" i="15" s="1"/>
  <c r="I812" i="15" s="1"/>
  <c r="F813" i="15"/>
  <c r="J813" i="15" l="1"/>
  <c r="G813" i="15"/>
  <c r="H813" i="15" s="1"/>
  <c r="I813" i="15" s="1"/>
  <c r="F814" i="15"/>
  <c r="J819" i="14"/>
  <c r="G819" i="14"/>
  <c r="H819" i="14" s="1"/>
  <c r="I819" i="14" s="1"/>
  <c r="F820" i="14"/>
  <c r="J820" i="14" l="1"/>
  <c r="G820" i="14"/>
  <c r="H820" i="14" s="1"/>
  <c r="I820" i="14" s="1"/>
  <c r="F821" i="14"/>
  <c r="G814" i="15"/>
  <c r="H814" i="15" s="1"/>
  <c r="I814" i="15" s="1"/>
  <c r="F815" i="15"/>
  <c r="J814" i="15"/>
  <c r="J815" i="15" l="1"/>
  <c r="G815" i="15"/>
  <c r="H815" i="15" s="1"/>
  <c r="I815" i="15" s="1"/>
  <c r="F816" i="15"/>
  <c r="J821" i="14"/>
  <c r="F822" i="14"/>
  <c r="G821" i="14"/>
  <c r="H821" i="14" s="1"/>
  <c r="I821" i="14" s="1"/>
  <c r="G822" i="14" l="1"/>
  <c r="H822" i="14" s="1"/>
  <c r="I822" i="14" s="1"/>
  <c r="F823" i="14"/>
  <c r="J822" i="14"/>
  <c r="J816" i="15"/>
  <c r="G816" i="15"/>
  <c r="H816" i="15" s="1"/>
  <c r="I816" i="15" s="1"/>
  <c r="F817" i="15"/>
  <c r="J817" i="15" l="1"/>
  <c r="F818" i="15"/>
  <c r="G817" i="15"/>
  <c r="H817" i="15" s="1"/>
  <c r="I817" i="15" s="1"/>
  <c r="J823" i="14"/>
  <c r="G823" i="14"/>
  <c r="H823" i="14" s="1"/>
  <c r="I823" i="14" s="1"/>
  <c r="F824" i="14"/>
  <c r="J824" i="14" l="1"/>
  <c r="G824" i="14"/>
  <c r="H824" i="14" s="1"/>
  <c r="I824" i="14" s="1"/>
  <c r="F825" i="14"/>
  <c r="G818" i="15"/>
  <c r="H818" i="15" s="1"/>
  <c r="I818" i="15" s="1"/>
  <c r="F819" i="15"/>
  <c r="J818" i="15"/>
  <c r="J819" i="15" l="1"/>
  <c r="G819" i="15"/>
  <c r="H819" i="15" s="1"/>
  <c r="I819" i="15" s="1"/>
  <c r="F820" i="15"/>
  <c r="J825" i="14"/>
  <c r="G825" i="14"/>
  <c r="H825" i="14" s="1"/>
  <c r="I825" i="14" s="1"/>
  <c r="F826" i="14"/>
  <c r="G826" i="14" l="1"/>
  <c r="H826" i="14" s="1"/>
  <c r="I826" i="14" s="1"/>
  <c r="F827" i="14"/>
  <c r="J826" i="14"/>
  <c r="J820" i="15"/>
  <c r="G820" i="15"/>
  <c r="H820" i="15" s="1"/>
  <c r="I820" i="15" s="1"/>
  <c r="F821" i="15"/>
  <c r="J821" i="15" l="1"/>
  <c r="G821" i="15"/>
  <c r="H821" i="15" s="1"/>
  <c r="I821" i="15" s="1"/>
  <c r="F822" i="15"/>
  <c r="J827" i="14"/>
  <c r="G827" i="14"/>
  <c r="H827" i="14" s="1"/>
  <c r="I827" i="14" s="1"/>
  <c r="F828" i="14"/>
  <c r="J828" i="14" l="1"/>
  <c r="G828" i="14"/>
  <c r="H828" i="14" s="1"/>
  <c r="I828" i="14" s="1"/>
  <c r="F829" i="14"/>
  <c r="G822" i="15"/>
  <c r="H822" i="15" s="1"/>
  <c r="I822" i="15" s="1"/>
  <c r="F823" i="15"/>
  <c r="J822" i="15"/>
  <c r="J823" i="15" l="1"/>
  <c r="G823" i="15"/>
  <c r="H823" i="15" s="1"/>
  <c r="I823" i="15" s="1"/>
  <c r="F824" i="15"/>
  <c r="J829" i="14"/>
  <c r="G829" i="14"/>
  <c r="H829" i="14" s="1"/>
  <c r="I829" i="14" s="1"/>
  <c r="F830" i="14"/>
  <c r="G830" i="14" l="1"/>
  <c r="H830" i="14" s="1"/>
  <c r="I830" i="14" s="1"/>
  <c r="F831" i="14"/>
  <c r="J830" i="14"/>
  <c r="J824" i="15"/>
  <c r="G824" i="15"/>
  <c r="H824" i="15" s="1"/>
  <c r="I824" i="15" s="1"/>
  <c r="F825" i="15"/>
  <c r="J825" i="15" l="1"/>
  <c r="G825" i="15"/>
  <c r="H825" i="15" s="1"/>
  <c r="I825" i="15" s="1"/>
  <c r="F826" i="15"/>
  <c r="J831" i="14"/>
  <c r="G831" i="14"/>
  <c r="H831" i="14" s="1"/>
  <c r="I831" i="14" s="1"/>
  <c r="F832" i="14"/>
  <c r="J832" i="14" l="1"/>
  <c r="G832" i="14"/>
  <c r="H832" i="14" s="1"/>
  <c r="I832" i="14" s="1"/>
  <c r="F833" i="14"/>
  <c r="G826" i="15"/>
  <c r="H826" i="15" s="1"/>
  <c r="I826" i="15" s="1"/>
  <c r="F827" i="15"/>
  <c r="J826" i="15"/>
  <c r="J827" i="15" l="1"/>
  <c r="G827" i="15"/>
  <c r="H827" i="15" s="1"/>
  <c r="I827" i="15" s="1"/>
  <c r="F828" i="15"/>
  <c r="J833" i="14"/>
  <c r="F834" i="14"/>
  <c r="G833" i="14"/>
  <c r="H833" i="14" s="1"/>
  <c r="I833" i="14" s="1"/>
  <c r="G834" i="14" l="1"/>
  <c r="H834" i="14" s="1"/>
  <c r="I834" i="14" s="1"/>
  <c r="F835" i="14"/>
  <c r="J834" i="14"/>
  <c r="J828" i="15"/>
  <c r="G828" i="15"/>
  <c r="H828" i="15" s="1"/>
  <c r="I828" i="15" s="1"/>
  <c r="F829" i="15"/>
  <c r="J829" i="15" l="1"/>
  <c r="G829" i="15"/>
  <c r="H829" i="15" s="1"/>
  <c r="I829" i="15" s="1"/>
  <c r="F830" i="15"/>
  <c r="J835" i="14"/>
  <c r="G835" i="14"/>
  <c r="H835" i="14" s="1"/>
  <c r="I835" i="14" s="1"/>
  <c r="F836" i="14"/>
  <c r="J836" i="14" l="1"/>
  <c r="G836" i="14"/>
  <c r="H836" i="14" s="1"/>
  <c r="I836" i="14" s="1"/>
  <c r="F837" i="14"/>
  <c r="G830" i="15"/>
  <c r="H830" i="15" s="1"/>
  <c r="I830" i="15" s="1"/>
  <c r="F831" i="15"/>
  <c r="J830" i="15"/>
  <c r="J831" i="15" l="1"/>
  <c r="G831" i="15"/>
  <c r="H831" i="15" s="1"/>
  <c r="I831" i="15" s="1"/>
  <c r="F832" i="15"/>
  <c r="J837" i="14"/>
  <c r="F838" i="14"/>
  <c r="G837" i="14"/>
  <c r="H837" i="14" s="1"/>
  <c r="I837" i="14" s="1"/>
  <c r="G838" i="14" l="1"/>
  <c r="H838" i="14" s="1"/>
  <c r="I838" i="14" s="1"/>
  <c r="F839" i="14"/>
  <c r="J838" i="14"/>
  <c r="J832" i="15"/>
  <c r="G832" i="15"/>
  <c r="H832" i="15" s="1"/>
  <c r="I832" i="15" s="1"/>
  <c r="F833" i="15"/>
  <c r="J833" i="15" l="1"/>
  <c r="F834" i="15"/>
  <c r="G833" i="15"/>
  <c r="H833" i="15" s="1"/>
  <c r="I833" i="15" s="1"/>
  <c r="J839" i="14"/>
  <c r="G839" i="14"/>
  <c r="H839" i="14" s="1"/>
  <c r="I839" i="14" s="1"/>
  <c r="F840" i="14"/>
  <c r="J840" i="14" l="1"/>
  <c r="G840" i="14"/>
  <c r="H840" i="14" s="1"/>
  <c r="I840" i="14" s="1"/>
  <c r="F841" i="14"/>
  <c r="G834" i="15"/>
  <c r="H834" i="15" s="1"/>
  <c r="I834" i="15" s="1"/>
  <c r="F835" i="15"/>
  <c r="J834" i="15"/>
  <c r="J835" i="15" l="1"/>
  <c r="G835" i="15"/>
  <c r="H835" i="15" s="1"/>
  <c r="I835" i="15" s="1"/>
  <c r="F836" i="15"/>
  <c r="J841" i="14"/>
  <c r="G841" i="14"/>
  <c r="H841" i="14" s="1"/>
  <c r="I841" i="14" s="1"/>
  <c r="F842" i="14"/>
  <c r="G842" i="14" l="1"/>
  <c r="H842" i="14" s="1"/>
  <c r="I842" i="14" s="1"/>
  <c r="F843" i="14"/>
  <c r="J842" i="14"/>
  <c r="J836" i="15"/>
  <c r="G836" i="15"/>
  <c r="H836" i="15" s="1"/>
  <c r="I836" i="15" s="1"/>
  <c r="F837" i="15"/>
  <c r="J837" i="15" l="1"/>
  <c r="G837" i="15"/>
  <c r="H837" i="15" s="1"/>
  <c r="I837" i="15" s="1"/>
  <c r="F838" i="15"/>
  <c r="J843" i="14"/>
  <c r="G843" i="14"/>
  <c r="H843" i="14" s="1"/>
  <c r="I843" i="14" s="1"/>
  <c r="F844" i="14"/>
  <c r="J844" i="14" l="1"/>
  <c r="G844" i="14"/>
  <c r="H844" i="14" s="1"/>
  <c r="I844" i="14" s="1"/>
  <c r="F845" i="14"/>
  <c r="G838" i="15"/>
  <c r="H838" i="15" s="1"/>
  <c r="I838" i="15" s="1"/>
  <c r="F839" i="15"/>
  <c r="J838" i="15"/>
  <c r="J839" i="15" l="1"/>
  <c r="G839" i="15"/>
  <c r="H839" i="15" s="1"/>
  <c r="I839" i="15" s="1"/>
  <c r="F840" i="15"/>
  <c r="J845" i="14"/>
  <c r="G845" i="14"/>
  <c r="H845" i="14" s="1"/>
  <c r="I845" i="14" s="1"/>
  <c r="F846" i="14"/>
  <c r="G846" i="14" l="1"/>
  <c r="H846" i="14" s="1"/>
  <c r="I846" i="14" s="1"/>
  <c r="F847" i="14"/>
  <c r="J846" i="14"/>
  <c r="J840" i="15"/>
  <c r="G840" i="15"/>
  <c r="H840" i="15" s="1"/>
  <c r="I840" i="15" s="1"/>
  <c r="F841" i="15"/>
  <c r="J841" i="15" l="1"/>
  <c r="G841" i="15"/>
  <c r="H841" i="15" s="1"/>
  <c r="I841" i="15" s="1"/>
  <c r="F842" i="15"/>
  <c r="J847" i="14"/>
  <c r="G847" i="14"/>
  <c r="H847" i="14" s="1"/>
  <c r="I847" i="14" s="1"/>
  <c r="F848" i="14"/>
  <c r="J848" i="14" l="1"/>
  <c r="G848" i="14"/>
  <c r="H848" i="14" s="1"/>
  <c r="I848" i="14" s="1"/>
  <c r="F849" i="14"/>
  <c r="G842" i="15"/>
  <c r="H842" i="15" s="1"/>
  <c r="I842" i="15" s="1"/>
  <c r="F843" i="15"/>
  <c r="J842" i="15"/>
  <c r="J843" i="15" l="1"/>
  <c r="G843" i="15"/>
  <c r="H843" i="15" s="1"/>
  <c r="I843" i="15" s="1"/>
  <c r="F844" i="15"/>
  <c r="J849" i="14"/>
  <c r="F850" i="14"/>
  <c r="G849" i="14"/>
  <c r="H849" i="14" s="1"/>
  <c r="I849" i="14" s="1"/>
  <c r="G850" i="14" l="1"/>
  <c r="H850" i="14" s="1"/>
  <c r="I850" i="14" s="1"/>
  <c r="F851" i="14"/>
  <c r="J850" i="14"/>
  <c r="J844" i="15"/>
  <c r="G844" i="15"/>
  <c r="H844" i="15" s="1"/>
  <c r="I844" i="15" s="1"/>
  <c r="F845" i="15"/>
  <c r="J845" i="15" l="1"/>
  <c r="G845" i="15"/>
  <c r="H845" i="15" s="1"/>
  <c r="I845" i="15" s="1"/>
  <c r="F846" i="15"/>
  <c r="J851" i="14"/>
  <c r="G851" i="14"/>
  <c r="H851" i="14" s="1"/>
  <c r="I851" i="14" s="1"/>
  <c r="F852" i="14"/>
  <c r="J852" i="14" l="1"/>
  <c r="G852" i="14"/>
  <c r="H852" i="14" s="1"/>
  <c r="I852" i="14" s="1"/>
  <c r="F853" i="14"/>
  <c r="G846" i="15"/>
  <c r="H846" i="15" s="1"/>
  <c r="I846" i="15" s="1"/>
  <c r="F847" i="15"/>
  <c r="J846" i="15"/>
  <c r="J847" i="15" l="1"/>
  <c r="G847" i="15"/>
  <c r="H847" i="15" s="1"/>
  <c r="I847" i="15" s="1"/>
  <c r="F848" i="15"/>
  <c r="J853" i="14"/>
  <c r="F854" i="14"/>
  <c r="G853" i="14"/>
  <c r="H853" i="14" s="1"/>
  <c r="I853" i="14" s="1"/>
  <c r="G854" i="14" l="1"/>
  <c r="H854" i="14" s="1"/>
  <c r="I854" i="14" s="1"/>
  <c r="F855" i="14"/>
  <c r="J854" i="14"/>
  <c r="J848" i="15"/>
  <c r="G848" i="15"/>
  <c r="H848" i="15" s="1"/>
  <c r="I848" i="15" s="1"/>
  <c r="F849" i="15"/>
  <c r="J849" i="15" l="1"/>
  <c r="F850" i="15"/>
  <c r="G849" i="15"/>
  <c r="H849" i="15" s="1"/>
  <c r="I849" i="15" s="1"/>
  <c r="J855" i="14"/>
  <c r="G855" i="14"/>
  <c r="H855" i="14" s="1"/>
  <c r="I855" i="14" s="1"/>
  <c r="F856" i="14"/>
  <c r="J856" i="14" l="1"/>
  <c r="G856" i="14"/>
  <c r="H856" i="14" s="1"/>
  <c r="I856" i="14" s="1"/>
  <c r="F857" i="14"/>
  <c r="G850" i="15"/>
  <c r="H850" i="15" s="1"/>
  <c r="I850" i="15" s="1"/>
  <c r="F851" i="15"/>
  <c r="J850" i="15"/>
  <c r="J851" i="15" l="1"/>
  <c r="G851" i="15"/>
  <c r="H851" i="15" s="1"/>
  <c r="I851" i="15" s="1"/>
  <c r="F852" i="15"/>
  <c r="J857" i="14"/>
  <c r="G857" i="14"/>
  <c r="H857" i="14" s="1"/>
  <c r="I857" i="14" s="1"/>
  <c r="F858" i="14"/>
  <c r="G858" i="14" l="1"/>
  <c r="H858" i="14" s="1"/>
  <c r="I858" i="14" s="1"/>
  <c r="F859" i="14"/>
  <c r="J858" i="14"/>
  <c r="J852" i="15"/>
  <c r="G852" i="15"/>
  <c r="H852" i="15" s="1"/>
  <c r="I852" i="15" s="1"/>
  <c r="F853" i="15"/>
  <c r="J853" i="15" l="1"/>
  <c r="G853" i="15"/>
  <c r="H853" i="15" s="1"/>
  <c r="I853" i="15" s="1"/>
  <c r="F854" i="15"/>
  <c r="J859" i="14"/>
  <c r="G859" i="14"/>
  <c r="H859" i="14" s="1"/>
  <c r="I859" i="14" s="1"/>
  <c r="F860" i="14"/>
  <c r="J860" i="14" l="1"/>
  <c r="G860" i="14"/>
  <c r="H860" i="14" s="1"/>
  <c r="I860" i="14" s="1"/>
  <c r="F861" i="14"/>
  <c r="G854" i="15"/>
  <c r="H854" i="15" s="1"/>
  <c r="I854" i="15" s="1"/>
  <c r="F855" i="15"/>
  <c r="J854" i="15"/>
  <c r="J855" i="15" l="1"/>
  <c r="G855" i="15"/>
  <c r="H855" i="15" s="1"/>
  <c r="I855" i="15" s="1"/>
  <c r="F856" i="15"/>
  <c r="J861" i="14"/>
  <c r="G861" i="14"/>
  <c r="H861" i="14" s="1"/>
  <c r="I861" i="14" s="1"/>
  <c r="F862" i="14"/>
  <c r="G862" i="14" l="1"/>
  <c r="H862" i="14" s="1"/>
  <c r="I862" i="14" s="1"/>
  <c r="F863" i="14"/>
  <c r="J862" i="14"/>
  <c r="J856" i="15"/>
  <c r="G856" i="15"/>
  <c r="H856" i="15" s="1"/>
  <c r="I856" i="15" s="1"/>
  <c r="F857" i="15"/>
  <c r="J857" i="15" l="1"/>
  <c r="G857" i="15"/>
  <c r="H857" i="15" s="1"/>
  <c r="I857" i="15" s="1"/>
  <c r="F858" i="15"/>
  <c r="J863" i="14"/>
  <c r="G863" i="14"/>
  <c r="H863" i="14" s="1"/>
  <c r="I863" i="14" s="1"/>
  <c r="F864" i="14"/>
  <c r="J864" i="14" l="1"/>
  <c r="G864" i="14"/>
  <c r="H864" i="14" s="1"/>
  <c r="I864" i="14" s="1"/>
  <c r="F865" i="14"/>
  <c r="G858" i="15"/>
  <c r="H858" i="15" s="1"/>
  <c r="I858" i="15" s="1"/>
  <c r="F859" i="15"/>
  <c r="J858" i="15"/>
  <c r="J859" i="15" l="1"/>
  <c r="G859" i="15"/>
  <c r="H859" i="15" s="1"/>
  <c r="I859" i="15" s="1"/>
  <c r="F860" i="15"/>
  <c r="J865" i="14"/>
  <c r="G865" i="14"/>
  <c r="H865" i="14" s="1"/>
  <c r="I865" i="14" s="1"/>
  <c r="F866" i="14"/>
  <c r="G866" i="14" l="1"/>
  <c r="H866" i="14" s="1"/>
  <c r="I866" i="14" s="1"/>
  <c r="F867" i="14"/>
  <c r="J866" i="14"/>
  <c r="J860" i="15"/>
  <c r="G860" i="15"/>
  <c r="H860" i="15" s="1"/>
  <c r="I860" i="15" s="1"/>
  <c r="F861" i="15"/>
  <c r="J861" i="15" l="1"/>
  <c r="G861" i="15"/>
  <c r="H861" i="15" s="1"/>
  <c r="I861" i="15" s="1"/>
  <c r="F862" i="15"/>
  <c r="J867" i="14"/>
  <c r="G867" i="14"/>
  <c r="H867" i="14" s="1"/>
  <c r="I867" i="14" s="1"/>
  <c r="F868" i="14"/>
  <c r="J868" i="14" l="1"/>
  <c r="G868" i="14"/>
  <c r="H868" i="14" s="1"/>
  <c r="I868" i="14" s="1"/>
  <c r="F869" i="14"/>
  <c r="G862" i="15"/>
  <c r="H862" i="15" s="1"/>
  <c r="I862" i="15" s="1"/>
  <c r="F863" i="15"/>
  <c r="J862" i="15"/>
  <c r="J863" i="15" l="1"/>
  <c r="G863" i="15"/>
  <c r="H863" i="15" s="1"/>
  <c r="I863" i="15" s="1"/>
  <c r="F864" i="15"/>
  <c r="J869" i="14"/>
  <c r="F870" i="14"/>
  <c r="G869" i="14"/>
  <c r="H869" i="14" s="1"/>
  <c r="I869" i="14" s="1"/>
  <c r="G870" i="14" l="1"/>
  <c r="H870" i="14" s="1"/>
  <c r="I870" i="14" s="1"/>
  <c r="F871" i="14"/>
  <c r="J870" i="14"/>
  <c r="J864" i="15"/>
  <c r="G864" i="15"/>
  <c r="H864" i="15" s="1"/>
  <c r="I864" i="15" s="1"/>
  <c r="F865" i="15"/>
  <c r="J865" i="15" l="1"/>
  <c r="F866" i="15"/>
  <c r="G865" i="15"/>
  <c r="H865" i="15" s="1"/>
  <c r="I865" i="15" s="1"/>
  <c r="J871" i="14"/>
  <c r="G871" i="14"/>
  <c r="H871" i="14" s="1"/>
  <c r="I871" i="14" s="1"/>
  <c r="F872" i="14"/>
  <c r="J872" i="14" l="1"/>
  <c r="G872" i="14"/>
  <c r="H872" i="14" s="1"/>
  <c r="I872" i="14" s="1"/>
  <c r="F873" i="14"/>
  <c r="G866" i="15"/>
  <c r="H866" i="15" s="1"/>
  <c r="I866" i="15" s="1"/>
  <c r="F867" i="15"/>
  <c r="J866" i="15"/>
  <c r="J867" i="15" l="1"/>
  <c r="G867" i="15"/>
  <c r="H867" i="15" s="1"/>
  <c r="I867" i="15" s="1"/>
  <c r="F868" i="15"/>
  <c r="J873" i="14"/>
  <c r="G873" i="14"/>
  <c r="H873" i="14" s="1"/>
  <c r="I873" i="14" s="1"/>
  <c r="F874" i="14"/>
  <c r="G874" i="14" l="1"/>
  <c r="H874" i="14" s="1"/>
  <c r="I874" i="14" s="1"/>
  <c r="F875" i="14"/>
  <c r="J874" i="14"/>
  <c r="J868" i="15"/>
  <c r="G868" i="15"/>
  <c r="H868" i="15" s="1"/>
  <c r="I868" i="15" s="1"/>
  <c r="F869" i="15"/>
  <c r="J869" i="15" l="1"/>
  <c r="G869" i="15"/>
  <c r="H869" i="15" s="1"/>
  <c r="I869" i="15" s="1"/>
  <c r="F870" i="15"/>
  <c r="J875" i="14"/>
  <c r="G875" i="14"/>
  <c r="H875" i="14" s="1"/>
  <c r="I875" i="14" s="1"/>
  <c r="F876" i="14"/>
  <c r="J876" i="14" l="1"/>
  <c r="G876" i="14"/>
  <c r="H876" i="14" s="1"/>
  <c r="I876" i="14" s="1"/>
  <c r="F877" i="14"/>
  <c r="G870" i="15"/>
  <c r="H870" i="15" s="1"/>
  <c r="I870" i="15" s="1"/>
  <c r="F871" i="15"/>
  <c r="J870" i="15"/>
  <c r="J871" i="15" l="1"/>
  <c r="G871" i="15"/>
  <c r="H871" i="15" s="1"/>
  <c r="I871" i="15" s="1"/>
  <c r="F872" i="15"/>
  <c r="J877" i="14"/>
  <c r="G877" i="14"/>
  <c r="H877" i="14" s="1"/>
  <c r="I877" i="14" s="1"/>
  <c r="F878" i="14"/>
  <c r="G878" i="14" l="1"/>
  <c r="H878" i="14" s="1"/>
  <c r="I878" i="14" s="1"/>
  <c r="F879" i="14"/>
  <c r="J878" i="14"/>
  <c r="J872" i="15"/>
  <c r="G872" i="15"/>
  <c r="H872" i="15" s="1"/>
  <c r="I872" i="15" s="1"/>
  <c r="F873" i="15"/>
  <c r="J873" i="15" l="1"/>
  <c r="G873" i="15"/>
  <c r="H873" i="15" s="1"/>
  <c r="I873" i="15" s="1"/>
  <c r="F874" i="15"/>
  <c r="J879" i="14"/>
  <c r="G879" i="14"/>
  <c r="H879" i="14" s="1"/>
  <c r="I879" i="14" s="1"/>
  <c r="F880" i="14"/>
  <c r="J880" i="14" l="1"/>
  <c r="G880" i="14"/>
  <c r="H880" i="14" s="1"/>
  <c r="I880" i="14" s="1"/>
  <c r="F881" i="14"/>
  <c r="G874" i="15"/>
  <c r="H874" i="15" s="1"/>
  <c r="I874" i="15" s="1"/>
  <c r="F875" i="15"/>
  <c r="J874" i="15"/>
  <c r="J875" i="15" l="1"/>
  <c r="G875" i="15"/>
  <c r="H875" i="15" s="1"/>
  <c r="I875" i="15" s="1"/>
  <c r="F876" i="15"/>
  <c r="J881" i="14"/>
  <c r="F882" i="14"/>
  <c r="G881" i="14"/>
  <c r="H881" i="14" s="1"/>
  <c r="I881" i="14" s="1"/>
  <c r="G882" i="14" l="1"/>
  <c r="H882" i="14" s="1"/>
  <c r="I882" i="14" s="1"/>
  <c r="F883" i="14"/>
  <c r="J882" i="14"/>
  <c r="J876" i="15"/>
  <c r="G876" i="15"/>
  <c r="H876" i="15" s="1"/>
  <c r="I876" i="15" s="1"/>
  <c r="F877" i="15"/>
  <c r="J877" i="15" l="1"/>
  <c r="G877" i="15"/>
  <c r="H877" i="15" s="1"/>
  <c r="I877" i="15" s="1"/>
  <c r="F878" i="15"/>
  <c r="J883" i="14"/>
  <c r="G883" i="14"/>
  <c r="H883" i="14" s="1"/>
  <c r="I883" i="14" s="1"/>
  <c r="F884" i="14"/>
  <c r="J884" i="14" l="1"/>
  <c r="G884" i="14"/>
  <c r="H884" i="14" s="1"/>
  <c r="I884" i="14" s="1"/>
  <c r="F885" i="14"/>
  <c r="G878" i="15"/>
  <c r="H878" i="15" s="1"/>
  <c r="I878" i="15" s="1"/>
  <c r="F879" i="15"/>
  <c r="J878" i="15"/>
  <c r="J879" i="15" l="1"/>
  <c r="G879" i="15"/>
  <c r="H879" i="15" s="1"/>
  <c r="I879" i="15" s="1"/>
  <c r="F880" i="15"/>
  <c r="J885" i="14"/>
  <c r="F886" i="14"/>
  <c r="G885" i="14"/>
  <c r="H885" i="14" s="1"/>
  <c r="I885" i="14" s="1"/>
  <c r="G886" i="14" l="1"/>
  <c r="H886" i="14" s="1"/>
  <c r="I886" i="14" s="1"/>
  <c r="F887" i="14"/>
  <c r="J886" i="14"/>
  <c r="J880" i="15"/>
  <c r="G880" i="15"/>
  <c r="H880" i="15" s="1"/>
  <c r="I880" i="15" s="1"/>
  <c r="F881" i="15"/>
  <c r="J881" i="15" l="1"/>
  <c r="F882" i="15"/>
  <c r="G881" i="15"/>
  <c r="H881" i="15" s="1"/>
  <c r="I881" i="15" s="1"/>
  <c r="J887" i="14"/>
  <c r="G887" i="14"/>
  <c r="H887" i="14" s="1"/>
  <c r="I887" i="14" s="1"/>
  <c r="F888" i="14"/>
  <c r="J888" i="14" l="1"/>
  <c r="G888" i="14"/>
  <c r="H888" i="14" s="1"/>
  <c r="I888" i="14" s="1"/>
  <c r="F889" i="14"/>
  <c r="G882" i="15"/>
  <c r="H882" i="15" s="1"/>
  <c r="I882" i="15" s="1"/>
  <c r="F883" i="15"/>
  <c r="J882" i="15"/>
  <c r="J883" i="15" l="1"/>
  <c r="G883" i="15"/>
  <c r="H883" i="15" s="1"/>
  <c r="I883" i="15" s="1"/>
  <c r="F884" i="15"/>
  <c r="J889" i="14"/>
  <c r="G889" i="14"/>
  <c r="H889" i="14" s="1"/>
  <c r="I889" i="14" s="1"/>
  <c r="F890" i="14"/>
  <c r="G890" i="14" l="1"/>
  <c r="H890" i="14" s="1"/>
  <c r="I890" i="14" s="1"/>
  <c r="F891" i="14"/>
  <c r="J890" i="14"/>
  <c r="J884" i="15"/>
  <c r="G884" i="15"/>
  <c r="H884" i="15" s="1"/>
  <c r="I884" i="15" s="1"/>
  <c r="F885" i="15"/>
  <c r="J885" i="15" l="1"/>
  <c r="G885" i="15"/>
  <c r="H885" i="15" s="1"/>
  <c r="I885" i="15" s="1"/>
  <c r="F886" i="15"/>
  <c r="J891" i="14"/>
  <c r="G891" i="14"/>
  <c r="H891" i="14" s="1"/>
  <c r="I891" i="14" s="1"/>
  <c r="F892" i="14"/>
  <c r="J892" i="14" l="1"/>
  <c r="G892" i="14"/>
  <c r="H892" i="14" s="1"/>
  <c r="I892" i="14" s="1"/>
  <c r="F893" i="14"/>
  <c r="G886" i="15"/>
  <c r="H886" i="15" s="1"/>
  <c r="I886" i="15" s="1"/>
  <c r="F887" i="15"/>
  <c r="J886" i="15"/>
  <c r="J887" i="15" l="1"/>
  <c r="G887" i="15"/>
  <c r="H887" i="15" s="1"/>
  <c r="I887" i="15" s="1"/>
  <c r="F888" i="15"/>
  <c r="J893" i="14"/>
  <c r="G893" i="14"/>
  <c r="H893" i="14" s="1"/>
  <c r="I893" i="14" s="1"/>
  <c r="F894" i="14"/>
  <c r="G894" i="14" l="1"/>
  <c r="H894" i="14" s="1"/>
  <c r="I894" i="14" s="1"/>
  <c r="F895" i="14"/>
  <c r="J894" i="14"/>
  <c r="J888" i="15"/>
  <c r="G888" i="15"/>
  <c r="H888" i="15" s="1"/>
  <c r="I888" i="15" s="1"/>
  <c r="F889" i="15"/>
  <c r="J889" i="15" l="1"/>
  <c r="G889" i="15"/>
  <c r="H889" i="15" s="1"/>
  <c r="I889" i="15" s="1"/>
  <c r="F890" i="15"/>
  <c r="J895" i="14"/>
  <c r="G895" i="14"/>
  <c r="H895" i="14" s="1"/>
  <c r="I895" i="14" s="1"/>
  <c r="F896" i="14"/>
  <c r="J896" i="14" l="1"/>
  <c r="G896" i="14"/>
  <c r="H896" i="14" s="1"/>
  <c r="I896" i="14" s="1"/>
  <c r="F897" i="14"/>
  <c r="G890" i="15"/>
  <c r="H890" i="15" s="1"/>
  <c r="I890" i="15" s="1"/>
  <c r="F891" i="15"/>
  <c r="J890" i="15"/>
  <c r="J891" i="15" l="1"/>
  <c r="G891" i="15"/>
  <c r="H891" i="15" s="1"/>
  <c r="I891" i="15" s="1"/>
  <c r="F892" i="15"/>
  <c r="J897" i="14"/>
  <c r="F898" i="14"/>
  <c r="G897" i="14"/>
  <c r="H897" i="14" s="1"/>
  <c r="I897" i="14" s="1"/>
  <c r="G898" i="14" l="1"/>
  <c r="H898" i="14" s="1"/>
  <c r="I898" i="14" s="1"/>
  <c r="F899" i="14"/>
  <c r="J898" i="14"/>
  <c r="J892" i="15"/>
  <c r="G892" i="15"/>
  <c r="H892" i="15" s="1"/>
  <c r="I892" i="15" s="1"/>
  <c r="F893" i="15"/>
  <c r="J893" i="15" l="1"/>
  <c r="G893" i="15"/>
  <c r="H893" i="15" s="1"/>
  <c r="I893" i="15" s="1"/>
  <c r="F894" i="15"/>
  <c r="J899" i="14"/>
  <c r="G899" i="14"/>
  <c r="H899" i="14" s="1"/>
  <c r="I899" i="14" s="1"/>
  <c r="F900" i="14"/>
  <c r="J900" i="14" l="1"/>
  <c r="G900" i="14"/>
  <c r="H900" i="14" s="1"/>
  <c r="I900" i="14" s="1"/>
  <c r="F901" i="14"/>
  <c r="G894" i="15"/>
  <c r="H894" i="15" s="1"/>
  <c r="I894" i="15" s="1"/>
  <c r="F895" i="15"/>
  <c r="J894" i="15"/>
  <c r="J895" i="15" l="1"/>
  <c r="G895" i="15"/>
  <c r="H895" i="15" s="1"/>
  <c r="I895" i="15" s="1"/>
  <c r="F896" i="15"/>
  <c r="J901" i="14"/>
  <c r="F902" i="14"/>
  <c r="G901" i="14"/>
  <c r="H901" i="14" s="1"/>
  <c r="I901" i="14" s="1"/>
  <c r="G902" i="14" l="1"/>
  <c r="H902" i="14" s="1"/>
  <c r="I902" i="14" s="1"/>
  <c r="F903" i="14"/>
  <c r="J902" i="14"/>
  <c r="J896" i="15"/>
  <c r="G896" i="15"/>
  <c r="H896" i="15" s="1"/>
  <c r="I896" i="15" s="1"/>
  <c r="F897" i="15"/>
  <c r="J903" i="14" l="1"/>
  <c r="G903" i="14"/>
  <c r="H903" i="14" s="1"/>
  <c r="I903" i="14" s="1"/>
  <c r="F904" i="14"/>
  <c r="J897" i="15"/>
  <c r="F898" i="15"/>
  <c r="G897" i="15"/>
  <c r="H897" i="15" s="1"/>
  <c r="I897" i="15" s="1"/>
  <c r="G898" i="15" l="1"/>
  <c r="H898" i="15" s="1"/>
  <c r="I898" i="15" s="1"/>
  <c r="F899" i="15"/>
  <c r="J898" i="15"/>
  <c r="J904" i="14"/>
  <c r="G904" i="14"/>
  <c r="H904" i="14" s="1"/>
  <c r="I904" i="14" s="1"/>
  <c r="F905" i="14"/>
  <c r="J905" i="14" l="1"/>
  <c r="G905" i="14"/>
  <c r="H905" i="14" s="1"/>
  <c r="I905" i="14" s="1"/>
  <c r="F906" i="14"/>
  <c r="J899" i="15"/>
  <c r="G899" i="15"/>
  <c r="H899" i="15" s="1"/>
  <c r="I899" i="15" s="1"/>
  <c r="F900" i="15"/>
  <c r="J900" i="15" l="1"/>
  <c r="G900" i="15"/>
  <c r="H900" i="15" s="1"/>
  <c r="I900" i="15" s="1"/>
  <c r="F901" i="15"/>
  <c r="G906" i="14"/>
  <c r="H906" i="14" s="1"/>
  <c r="I906" i="14" s="1"/>
  <c r="F907" i="14"/>
  <c r="J906" i="14"/>
  <c r="J907" i="14" l="1"/>
  <c r="G907" i="14"/>
  <c r="H907" i="14" s="1"/>
  <c r="I907" i="14" s="1"/>
  <c r="F908" i="14"/>
  <c r="J901" i="15"/>
  <c r="G901" i="15"/>
  <c r="H901" i="15" s="1"/>
  <c r="I901" i="15" s="1"/>
  <c r="F902" i="15"/>
  <c r="G902" i="15" l="1"/>
  <c r="H902" i="15" s="1"/>
  <c r="I902" i="15" s="1"/>
  <c r="F903" i="15"/>
  <c r="J902" i="15"/>
  <c r="J908" i="14"/>
  <c r="G908" i="14"/>
  <c r="H908" i="14" s="1"/>
  <c r="I908" i="14" s="1"/>
  <c r="F909" i="14"/>
  <c r="J909" i="14" l="1"/>
  <c r="G909" i="14"/>
  <c r="H909" i="14" s="1"/>
  <c r="I909" i="14" s="1"/>
  <c r="F910" i="14"/>
  <c r="J903" i="15"/>
  <c r="G903" i="15"/>
  <c r="H903" i="15" s="1"/>
  <c r="I903" i="15" s="1"/>
  <c r="F904" i="15"/>
  <c r="J904" i="15" l="1"/>
  <c r="G904" i="15"/>
  <c r="H904" i="15" s="1"/>
  <c r="I904" i="15" s="1"/>
  <c r="F905" i="15"/>
  <c r="G910" i="14"/>
  <c r="H910" i="14" s="1"/>
  <c r="I910" i="14" s="1"/>
  <c r="F911" i="14"/>
  <c r="J910" i="14"/>
  <c r="J911" i="14" l="1"/>
  <c r="G911" i="14"/>
  <c r="H911" i="14" s="1"/>
  <c r="I911" i="14" s="1"/>
  <c r="F912" i="14"/>
  <c r="J905" i="15"/>
  <c r="G905" i="15"/>
  <c r="H905" i="15" s="1"/>
  <c r="I905" i="15" s="1"/>
  <c r="F906" i="15"/>
  <c r="G906" i="15" l="1"/>
  <c r="H906" i="15" s="1"/>
  <c r="I906" i="15" s="1"/>
  <c r="F907" i="15"/>
  <c r="J906" i="15"/>
  <c r="J912" i="14"/>
  <c r="G912" i="14"/>
  <c r="H912" i="14" s="1"/>
  <c r="I912" i="14" s="1"/>
  <c r="F913" i="14"/>
  <c r="J913" i="14" l="1"/>
  <c r="G913" i="14"/>
  <c r="H913" i="14" s="1"/>
  <c r="I913" i="14" s="1"/>
  <c r="F914" i="14"/>
  <c r="J907" i="15"/>
  <c r="G907" i="15"/>
  <c r="H907" i="15" s="1"/>
  <c r="I907" i="15" s="1"/>
  <c r="F908" i="15"/>
  <c r="J908" i="15" l="1"/>
  <c r="G908" i="15"/>
  <c r="H908" i="15" s="1"/>
  <c r="I908" i="15" s="1"/>
  <c r="F909" i="15"/>
  <c r="G914" i="14"/>
  <c r="H914" i="14" s="1"/>
  <c r="I914" i="14" s="1"/>
  <c r="F915" i="14"/>
  <c r="J914" i="14"/>
  <c r="J915" i="14" l="1"/>
  <c r="G915" i="14"/>
  <c r="H915" i="14" s="1"/>
  <c r="I915" i="14" s="1"/>
  <c r="F916" i="14"/>
  <c r="J909" i="15"/>
  <c r="G909" i="15"/>
  <c r="H909" i="15" s="1"/>
  <c r="I909" i="15" s="1"/>
  <c r="F910" i="15"/>
  <c r="G910" i="15" l="1"/>
  <c r="H910" i="15" s="1"/>
  <c r="I910" i="15" s="1"/>
  <c r="F911" i="15"/>
  <c r="J910" i="15"/>
  <c r="J916" i="14"/>
  <c r="G916" i="14"/>
  <c r="H916" i="14" s="1"/>
  <c r="I916" i="14" s="1"/>
  <c r="F917" i="14"/>
  <c r="J917" i="14" l="1"/>
  <c r="F918" i="14"/>
  <c r="G917" i="14"/>
  <c r="H917" i="14" s="1"/>
  <c r="I917" i="14" s="1"/>
  <c r="J911" i="15"/>
  <c r="G911" i="15"/>
  <c r="H911" i="15" s="1"/>
  <c r="I911" i="15" s="1"/>
  <c r="F912" i="15"/>
  <c r="J912" i="15" l="1"/>
  <c r="G912" i="15"/>
  <c r="H912" i="15" s="1"/>
  <c r="I912" i="15" s="1"/>
  <c r="F913" i="15"/>
  <c r="G918" i="14"/>
  <c r="H918" i="14" s="1"/>
  <c r="I918" i="14" s="1"/>
  <c r="F919" i="14"/>
  <c r="J918" i="14"/>
  <c r="J919" i="14" l="1"/>
  <c r="G919" i="14"/>
  <c r="H919" i="14" s="1"/>
  <c r="I919" i="14" s="1"/>
  <c r="F920" i="14"/>
  <c r="J913" i="15"/>
  <c r="F914" i="15"/>
  <c r="G913" i="15"/>
  <c r="H913" i="15" s="1"/>
  <c r="I913" i="15" s="1"/>
  <c r="G914" i="15" l="1"/>
  <c r="H914" i="15" s="1"/>
  <c r="I914" i="15" s="1"/>
  <c r="F915" i="15"/>
  <c r="J914" i="15"/>
  <c r="J920" i="14"/>
  <c r="G920" i="14"/>
  <c r="H920" i="14" s="1"/>
  <c r="I920" i="14" s="1"/>
  <c r="F921" i="14"/>
  <c r="J921" i="14" l="1"/>
  <c r="G921" i="14"/>
  <c r="H921" i="14" s="1"/>
  <c r="I921" i="14" s="1"/>
  <c r="F922" i="14"/>
  <c r="J915" i="15"/>
  <c r="G915" i="15"/>
  <c r="H915" i="15" s="1"/>
  <c r="I915" i="15" s="1"/>
  <c r="F916" i="15"/>
  <c r="J916" i="15" l="1"/>
  <c r="G916" i="15"/>
  <c r="H916" i="15" s="1"/>
  <c r="I916" i="15" s="1"/>
  <c r="F917" i="15"/>
  <c r="G922" i="14"/>
  <c r="H922" i="14" s="1"/>
  <c r="I922" i="14" s="1"/>
  <c r="F923" i="14"/>
  <c r="J922" i="14"/>
  <c r="J923" i="14" l="1"/>
  <c r="G923" i="14"/>
  <c r="H923" i="14" s="1"/>
  <c r="I923" i="14" s="1"/>
  <c r="F924" i="14"/>
  <c r="J917" i="15"/>
  <c r="G917" i="15"/>
  <c r="H917" i="15" s="1"/>
  <c r="I917" i="15" s="1"/>
  <c r="F918" i="15"/>
  <c r="G918" i="15" l="1"/>
  <c r="H918" i="15" s="1"/>
  <c r="I918" i="15" s="1"/>
  <c r="F919" i="15"/>
  <c r="J918" i="15"/>
  <c r="J924" i="14"/>
  <c r="G924" i="14"/>
  <c r="H924" i="14" s="1"/>
  <c r="I924" i="14" s="1"/>
  <c r="F925" i="14"/>
  <c r="J919" i="15" l="1"/>
  <c r="G919" i="15"/>
  <c r="H919" i="15" s="1"/>
  <c r="I919" i="15" s="1"/>
  <c r="F920" i="15"/>
  <c r="J925" i="14"/>
  <c r="G925" i="14"/>
  <c r="H925" i="14" s="1"/>
  <c r="I925" i="14" s="1"/>
  <c r="F926" i="14"/>
  <c r="G926" i="14" l="1"/>
  <c r="H926" i="14" s="1"/>
  <c r="I926" i="14" s="1"/>
  <c r="F927" i="14"/>
  <c r="J926" i="14"/>
  <c r="J920" i="15"/>
  <c r="G920" i="15"/>
  <c r="H920" i="15" s="1"/>
  <c r="I920" i="15" s="1"/>
  <c r="F921" i="15"/>
  <c r="J921" i="15" l="1"/>
  <c r="G921" i="15"/>
  <c r="H921" i="15" s="1"/>
  <c r="I921" i="15" s="1"/>
  <c r="F922" i="15"/>
  <c r="J927" i="14"/>
  <c r="G927" i="14"/>
  <c r="H927" i="14" s="1"/>
  <c r="I927" i="14" s="1"/>
  <c r="F928" i="14"/>
  <c r="J928" i="14" l="1"/>
  <c r="G928" i="14"/>
  <c r="H928" i="14" s="1"/>
  <c r="I928" i="14" s="1"/>
  <c r="F929" i="14"/>
  <c r="G922" i="15"/>
  <c r="H922" i="15" s="1"/>
  <c r="I922" i="15" s="1"/>
  <c r="F923" i="15"/>
  <c r="J922" i="15"/>
  <c r="J923" i="15" l="1"/>
  <c r="G923" i="15"/>
  <c r="H923" i="15" s="1"/>
  <c r="I923" i="15" s="1"/>
  <c r="F924" i="15"/>
  <c r="J929" i="14"/>
  <c r="F930" i="14"/>
  <c r="G929" i="14"/>
  <c r="H929" i="14" s="1"/>
  <c r="I929" i="14" s="1"/>
  <c r="G930" i="14" l="1"/>
  <c r="H930" i="14" s="1"/>
  <c r="I930" i="14" s="1"/>
  <c r="F931" i="14"/>
  <c r="J930" i="14"/>
  <c r="J924" i="15"/>
  <c r="G924" i="15"/>
  <c r="H924" i="15" s="1"/>
  <c r="I924" i="15" s="1"/>
  <c r="F925" i="15"/>
  <c r="J925" i="15" l="1"/>
  <c r="G925" i="15"/>
  <c r="H925" i="15" s="1"/>
  <c r="I925" i="15" s="1"/>
  <c r="F926" i="15"/>
  <c r="J931" i="14"/>
  <c r="G931" i="14"/>
  <c r="H931" i="14" s="1"/>
  <c r="I931" i="14" s="1"/>
  <c r="F932" i="14"/>
  <c r="J932" i="14" l="1"/>
  <c r="G932" i="14"/>
  <c r="H932" i="14" s="1"/>
  <c r="I932" i="14" s="1"/>
  <c r="F933" i="14"/>
  <c r="G926" i="15"/>
  <c r="H926" i="15" s="1"/>
  <c r="I926" i="15" s="1"/>
  <c r="F927" i="15"/>
  <c r="J926" i="15"/>
  <c r="J927" i="15" l="1"/>
  <c r="G927" i="15"/>
  <c r="H927" i="15" s="1"/>
  <c r="I927" i="15" s="1"/>
  <c r="F928" i="15"/>
  <c r="J933" i="14"/>
  <c r="F934" i="14"/>
  <c r="G933" i="14"/>
  <c r="H933" i="14" s="1"/>
  <c r="I933" i="14" s="1"/>
  <c r="G934" i="14" l="1"/>
  <c r="H934" i="14" s="1"/>
  <c r="I934" i="14" s="1"/>
  <c r="F935" i="14"/>
  <c r="J934" i="14"/>
  <c r="J928" i="15"/>
  <c r="G928" i="15"/>
  <c r="H928" i="15" s="1"/>
  <c r="I928" i="15" s="1"/>
  <c r="F929" i="15"/>
  <c r="J929" i="15" l="1"/>
  <c r="F930" i="15"/>
  <c r="G929" i="15"/>
  <c r="H929" i="15" s="1"/>
  <c r="I929" i="15" s="1"/>
  <c r="J935" i="14"/>
  <c r="G935" i="14"/>
  <c r="H935" i="14" s="1"/>
  <c r="I935" i="14" s="1"/>
  <c r="F936" i="14"/>
  <c r="J936" i="14" l="1"/>
  <c r="G936" i="14"/>
  <c r="H936" i="14" s="1"/>
  <c r="I936" i="14" s="1"/>
  <c r="F937" i="14"/>
  <c r="G930" i="15"/>
  <c r="H930" i="15" s="1"/>
  <c r="I930" i="15" s="1"/>
  <c r="F931" i="15"/>
  <c r="J930" i="15"/>
  <c r="J931" i="15" l="1"/>
  <c r="G931" i="15"/>
  <c r="H931" i="15" s="1"/>
  <c r="I931" i="15" s="1"/>
  <c r="F932" i="15"/>
  <c r="J937" i="14"/>
  <c r="G937" i="14"/>
  <c r="H937" i="14" s="1"/>
  <c r="I937" i="14" s="1"/>
  <c r="F938" i="14"/>
  <c r="G938" i="14" l="1"/>
  <c r="H938" i="14" s="1"/>
  <c r="I938" i="14" s="1"/>
  <c r="F939" i="14"/>
  <c r="J938" i="14"/>
  <c r="J932" i="15"/>
  <c r="G932" i="15"/>
  <c r="H932" i="15" s="1"/>
  <c r="I932" i="15" s="1"/>
  <c r="F933" i="15"/>
  <c r="J933" i="15" l="1"/>
  <c r="G933" i="15"/>
  <c r="H933" i="15" s="1"/>
  <c r="I933" i="15" s="1"/>
  <c r="F934" i="15"/>
  <c r="J939" i="14"/>
  <c r="G939" i="14"/>
  <c r="H939" i="14" s="1"/>
  <c r="I939" i="14" s="1"/>
  <c r="F940" i="14"/>
  <c r="J940" i="14" l="1"/>
  <c r="G940" i="14"/>
  <c r="H940" i="14" s="1"/>
  <c r="I940" i="14" s="1"/>
  <c r="F941" i="14"/>
  <c r="G934" i="15"/>
  <c r="H934" i="15" s="1"/>
  <c r="I934" i="15" s="1"/>
  <c r="F935" i="15"/>
  <c r="J934" i="15"/>
  <c r="J935" i="15" l="1"/>
  <c r="G935" i="15"/>
  <c r="H935" i="15" s="1"/>
  <c r="I935" i="15" s="1"/>
  <c r="F936" i="15"/>
  <c r="J941" i="14"/>
  <c r="G941" i="14"/>
  <c r="H941" i="14" s="1"/>
  <c r="I941" i="14" s="1"/>
  <c r="F942" i="14"/>
  <c r="G942" i="14" l="1"/>
  <c r="H942" i="14" s="1"/>
  <c r="I942" i="14" s="1"/>
  <c r="F943" i="14"/>
  <c r="J942" i="14"/>
  <c r="J936" i="15"/>
  <c r="G936" i="15"/>
  <c r="H936" i="15" s="1"/>
  <c r="I936" i="15" s="1"/>
  <c r="F937" i="15"/>
  <c r="J937" i="15" l="1"/>
  <c r="G937" i="15"/>
  <c r="H937" i="15" s="1"/>
  <c r="I937" i="15" s="1"/>
  <c r="F938" i="15"/>
  <c r="J943" i="14"/>
  <c r="G943" i="14"/>
  <c r="H943" i="14" s="1"/>
  <c r="I943" i="14" s="1"/>
  <c r="F944" i="14"/>
  <c r="J944" i="14" l="1"/>
  <c r="G944" i="14"/>
  <c r="H944" i="14" s="1"/>
  <c r="I944" i="14" s="1"/>
  <c r="F945" i="14"/>
  <c r="G938" i="15"/>
  <c r="H938" i="15" s="1"/>
  <c r="I938" i="15" s="1"/>
  <c r="F939" i="15"/>
  <c r="J938" i="15"/>
  <c r="J939" i="15" l="1"/>
  <c r="G939" i="15"/>
  <c r="H939" i="15" s="1"/>
  <c r="I939" i="15" s="1"/>
  <c r="F940" i="15"/>
  <c r="J945" i="14"/>
  <c r="F946" i="14"/>
  <c r="G945" i="14"/>
  <c r="H945" i="14" s="1"/>
  <c r="I945" i="14" s="1"/>
  <c r="G946" i="14" l="1"/>
  <c r="H946" i="14" s="1"/>
  <c r="I946" i="14" s="1"/>
  <c r="F947" i="14"/>
  <c r="J946" i="14"/>
  <c r="J940" i="15"/>
  <c r="G940" i="15"/>
  <c r="H940" i="15" s="1"/>
  <c r="I940" i="15" s="1"/>
  <c r="F941" i="15"/>
  <c r="J941" i="15" l="1"/>
  <c r="G941" i="15"/>
  <c r="H941" i="15" s="1"/>
  <c r="I941" i="15" s="1"/>
  <c r="F942" i="15"/>
  <c r="J947" i="14"/>
  <c r="G947" i="14"/>
  <c r="H947" i="14" s="1"/>
  <c r="I947" i="14" s="1"/>
  <c r="F948" i="14"/>
  <c r="J948" i="14" l="1"/>
  <c r="G948" i="14"/>
  <c r="H948" i="14" s="1"/>
  <c r="I948" i="14" s="1"/>
  <c r="F949" i="14"/>
  <c r="G942" i="15"/>
  <c r="H942" i="15" s="1"/>
  <c r="I942" i="15" s="1"/>
  <c r="F943" i="15"/>
  <c r="J942" i="15"/>
  <c r="J943" i="15" l="1"/>
  <c r="G943" i="15"/>
  <c r="H943" i="15" s="1"/>
  <c r="I943" i="15" s="1"/>
  <c r="F944" i="15"/>
  <c r="J949" i="14"/>
  <c r="F950" i="14"/>
  <c r="G949" i="14"/>
  <c r="H949" i="14" s="1"/>
  <c r="I949" i="14" s="1"/>
  <c r="G950" i="14" l="1"/>
  <c r="H950" i="14" s="1"/>
  <c r="I950" i="14" s="1"/>
  <c r="F951" i="14"/>
  <c r="J950" i="14"/>
  <c r="J944" i="15"/>
  <c r="G944" i="15"/>
  <c r="H944" i="15" s="1"/>
  <c r="I944" i="15" s="1"/>
  <c r="F945" i="15"/>
  <c r="J945" i="15" l="1"/>
  <c r="F946" i="15"/>
  <c r="G945" i="15"/>
  <c r="H945" i="15" s="1"/>
  <c r="I945" i="15" s="1"/>
  <c r="J951" i="14"/>
  <c r="G951" i="14"/>
  <c r="H951" i="14" s="1"/>
  <c r="I951" i="14" s="1"/>
  <c r="F952" i="14"/>
  <c r="J952" i="14" l="1"/>
  <c r="G952" i="14"/>
  <c r="H952" i="14" s="1"/>
  <c r="I952" i="14" s="1"/>
  <c r="F953" i="14"/>
  <c r="G946" i="15"/>
  <c r="H946" i="15" s="1"/>
  <c r="I946" i="15" s="1"/>
  <c r="F947" i="15"/>
  <c r="J946" i="15"/>
  <c r="J947" i="15" l="1"/>
  <c r="G947" i="15"/>
  <c r="H947" i="15" s="1"/>
  <c r="I947" i="15" s="1"/>
  <c r="F948" i="15"/>
  <c r="J953" i="14"/>
  <c r="G953" i="14"/>
  <c r="H953" i="14" s="1"/>
  <c r="I953" i="14" s="1"/>
  <c r="F954" i="14"/>
  <c r="G954" i="14" l="1"/>
  <c r="H954" i="14" s="1"/>
  <c r="I954" i="14" s="1"/>
  <c r="F955" i="14"/>
  <c r="J954" i="14"/>
  <c r="J948" i="15"/>
  <c r="G948" i="15"/>
  <c r="H948" i="15" s="1"/>
  <c r="I948" i="15" s="1"/>
  <c r="F949" i="15"/>
  <c r="J949" i="15" l="1"/>
  <c r="G949" i="15"/>
  <c r="H949" i="15" s="1"/>
  <c r="I949" i="15" s="1"/>
  <c r="F950" i="15"/>
  <c r="J955" i="14"/>
  <c r="G955" i="14"/>
  <c r="H955" i="14" s="1"/>
  <c r="I955" i="14" s="1"/>
  <c r="F956" i="14"/>
  <c r="J956" i="14" l="1"/>
  <c r="G956" i="14"/>
  <c r="H956" i="14" s="1"/>
  <c r="I956" i="14" s="1"/>
  <c r="F957" i="14"/>
  <c r="G950" i="15"/>
  <c r="H950" i="15" s="1"/>
  <c r="I950" i="15" s="1"/>
  <c r="F951" i="15"/>
  <c r="J950" i="15"/>
  <c r="J951" i="15" l="1"/>
  <c r="G951" i="15"/>
  <c r="H951" i="15" s="1"/>
  <c r="I951" i="15" s="1"/>
  <c r="F952" i="15"/>
  <c r="J957" i="14"/>
  <c r="G957" i="14"/>
  <c r="H957" i="14" s="1"/>
  <c r="I957" i="14" s="1"/>
  <c r="F958" i="14"/>
  <c r="G958" i="14" l="1"/>
  <c r="H958" i="14" s="1"/>
  <c r="I958" i="14" s="1"/>
  <c r="F959" i="14"/>
  <c r="J958" i="14"/>
  <c r="J952" i="15"/>
  <c r="G952" i="15"/>
  <c r="H952" i="15" s="1"/>
  <c r="I952" i="15" s="1"/>
  <c r="F953" i="15"/>
  <c r="J953" i="15" l="1"/>
  <c r="G953" i="15"/>
  <c r="H953" i="15" s="1"/>
  <c r="I953" i="15" s="1"/>
  <c r="F954" i="15"/>
  <c r="J959" i="14"/>
  <c r="G959" i="14"/>
  <c r="H959" i="14" s="1"/>
  <c r="I959" i="14" s="1"/>
  <c r="F960" i="14"/>
  <c r="J960" i="14" l="1"/>
  <c r="G960" i="14"/>
  <c r="H960" i="14" s="1"/>
  <c r="I960" i="14" s="1"/>
  <c r="F961" i="14"/>
  <c r="G954" i="15"/>
  <c r="H954" i="15" s="1"/>
  <c r="I954" i="15" s="1"/>
  <c r="F955" i="15"/>
  <c r="J954" i="15"/>
  <c r="J955" i="15" l="1"/>
  <c r="G955" i="15"/>
  <c r="H955" i="15" s="1"/>
  <c r="I955" i="15" s="1"/>
  <c r="F956" i="15"/>
  <c r="J961" i="14"/>
  <c r="F962" i="14"/>
  <c r="G961" i="14"/>
  <c r="H961" i="14" s="1"/>
  <c r="I961" i="14" s="1"/>
  <c r="G962" i="14" l="1"/>
  <c r="H962" i="14" s="1"/>
  <c r="I962" i="14" s="1"/>
  <c r="F963" i="14"/>
  <c r="J962" i="14"/>
  <c r="J956" i="15"/>
  <c r="G956" i="15"/>
  <c r="H956" i="15" s="1"/>
  <c r="I956" i="15" s="1"/>
  <c r="F957" i="15"/>
  <c r="J957" i="15" l="1"/>
  <c r="G957" i="15"/>
  <c r="H957" i="15" s="1"/>
  <c r="I957" i="15" s="1"/>
  <c r="F958" i="15"/>
  <c r="J963" i="14"/>
  <c r="G963" i="14"/>
  <c r="H963" i="14" s="1"/>
  <c r="I963" i="14" s="1"/>
  <c r="F964" i="14"/>
  <c r="J964" i="14" l="1"/>
  <c r="G964" i="14"/>
  <c r="H964" i="14" s="1"/>
  <c r="I964" i="14" s="1"/>
  <c r="F965" i="14"/>
  <c r="G958" i="15"/>
  <c r="H958" i="15" s="1"/>
  <c r="I958" i="15" s="1"/>
  <c r="F959" i="15"/>
  <c r="J958" i="15"/>
  <c r="J959" i="15" l="1"/>
  <c r="G959" i="15"/>
  <c r="H959" i="15" s="1"/>
  <c r="I959" i="15" s="1"/>
  <c r="F960" i="15"/>
  <c r="J965" i="14"/>
  <c r="F966" i="14"/>
  <c r="G965" i="14"/>
  <c r="H965" i="14" s="1"/>
  <c r="I965" i="14" s="1"/>
  <c r="G966" i="14" l="1"/>
  <c r="H966" i="14" s="1"/>
  <c r="I966" i="14" s="1"/>
  <c r="F967" i="14"/>
  <c r="J966" i="14"/>
  <c r="J960" i="15"/>
  <c r="G960" i="15"/>
  <c r="H960" i="15" s="1"/>
  <c r="I960" i="15" s="1"/>
  <c r="F961" i="15"/>
  <c r="J961" i="15" l="1"/>
  <c r="F962" i="15"/>
  <c r="G961" i="15"/>
  <c r="H961" i="15" s="1"/>
  <c r="I961" i="15" s="1"/>
  <c r="J967" i="14"/>
  <c r="G967" i="14"/>
  <c r="H967" i="14" s="1"/>
  <c r="I967" i="14" s="1"/>
  <c r="F968" i="14"/>
  <c r="J968" i="14" l="1"/>
  <c r="G968" i="14"/>
  <c r="H968" i="14" s="1"/>
  <c r="I968" i="14" s="1"/>
  <c r="F969" i="14"/>
  <c r="G962" i="15"/>
  <c r="H962" i="15" s="1"/>
  <c r="I962" i="15" s="1"/>
  <c r="F963" i="15"/>
  <c r="J962" i="15"/>
  <c r="J963" i="15" l="1"/>
  <c r="G963" i="15"/>
  <c r="H963" i="15" s="1"/>
  <c r="I963" i="15" s="1"/>
  <c r="F964" i="15"/>
  <c r="J969" i="14"/>
  <c r="G969" i="14"/>
  <c r="H969" i="14" s="1"/>
  <c r="I969" i="14" s="1"/>
  <c r="F970" i="14"/>
  <c r="G970" i="14" l="1"/>
  <c r="H970" i="14" s="1"/>
  <c r="I970" i="14" s="1"/>
  <c r="F971" i="14"/>
  <c r="J970" i="14"/>
  <c r="J964" i="15"/>
  <c r="G964" i="15"/>
  <c r="H964" i="15" s="1"/>
  <c r="I964" i="15" s="1"/>
  <c r="F965" i="15"/>
  <c r="J965" i="15" l="1"/>
  <c r="G965" i="15"/>
  <c r="H965" i="15" s="1"/>
  <c r="I965" i="15" s="1"/>
  <c r="F966" i="15"/>
  <c r="J971" i="14"/>
  <c r="G971" i="14"/>
  <c r="H971" i="14" s="1"/>
  <c r="I971" i="14" s="1"/>
  <c r="F972" i="14"/>
  <c r="J972" i="14" l="1"/>
  <c r="G972" i="14"/>
  <c r="H972" i="14" s="1"/>
  <c r="I972" i="14" s="1"/>
  <c r="F973" i="14"/>
  <c r="G966" i="15"/>
  <c r="H966" i="15" s="1"/>
  <c r="I966" i="15" s="1"/>
  <c r="F967" i="15"/>
  <c r="J966" i="15"/>
  <c r="J967" i="15" l="1"/>
  <c r="G967" i="15"/>
  <c r="H967" i="15" s="1"/>
  <c r="I967" i="15" s="1"/>
  <c r="F968" i="15"/>
  <c r="J973" i="14"/>
  <c r="G973" i="14"/>
  <c r="H973" i="14" s="1"/>
  <c r="I973" i="14" s="1"/>
  <c r="F974" i="14"/>
  <c r="G974" i="14" l="1"/>
  <c r="H974" i="14" s="1"/>
  <c r="I974" i="14" s="1"/>
  <c r="F975" i="14"/>
  <c r="J974" i="14"/>
  <c r="J968" i="15"/>
  <c r="G968" i="15"/>
  <c r="H968" i="15" s="1"/>
  <c r="I968" i="15" s="1"/>
  <c r="F969" i="15"/>
  <c r="J969" i="15" l="1"/>
  <c r="G969" i="15"/>
  <c r="H969" i="15" s="1"/>
  <c r="I969" i="15" s="1"/>
  <c r="F970" i="15"/>
  <c r="J975" i="14"/>
  <c r="G975" i="14"/>
  <c r="H975" i="14" s="1"/>
  <c r="I975" i="14" s="1"/>
  <c r="F976" i="14"/>
  <c r="J976" i="14" l="1"/>
  <c r="G976" i="14"/>
  <c r="H976" i="14" s="1"/>
  <c r="I976" i="14" s="1"/>
  <c r="F977" i="14"/>
  <c r="G970" i="15"/>
  <c r="H970" i="15" s="1"/>
  <c r="I970" i="15" s="1"/>
  <c r="F971" i="15"/>
  <c r="J970" i="15"/>
  <c r="J971" i="15" l="1"/>
  <c r="G971" i="15"/>
  <c r="H971" i="15" s="1"/>
  <c r="I971" i="15" s="1"/>
  <c r="F972" i="15"/>
  <c r="J977" i="14"/>
  <c r="G977" i="14"/>
  <c r="H977" i="14" s="1"/>
  <c r="I977" i="14" s="1"/>
  <c r="F978" i="14"/>
  <c r="G978" i="14" l="1"/>
  <c r="H978" i="14" s="1"/>
  <c r="I978" i="14" s="1"/>
  <c r="F979" i="14"/>
  <c r="J978" i="14"/>
  <c r="J972" i="15"/>
  <c r="G972" i="15"/>
  <c r="H972" i="15" s="1"/>
  <c r="I972" i="15" s="1"/>
  <c r="F973" i="15"/>
  <c r="J973" i="15" l="1"/>
  <c r="G973" i="15"/>
  <c r="H973" i="15" s="1"/>
  <c r="I973" i="15" s="1"/>
  <c r="F974" i="15"/>
  <c r="J979" i="14"/>
  <c r="G979" i="14"/>
  <c r="H979" i="14" s="1"/>
  <c r="I979" i="14" s="1"/>
  <c r="F980" i="14"/>
  <c r="J980" i="14" l="1"/>
  <c r="G980" i="14"/>
  <c r="H980" i="14" s="1"/>
  <c r="I980" i="14" s="1"/>
  <c r="F981" i="14"/>
  <c r="G974" i="15"/>
  <c r="H974" i="15" s="1"/>
  <c r="I974" i="15" s="1"/>
  <c r="F975" i="15"/>
  <c r="J974" i="15"/>
  <c r="J975" i="15" l="1"/>
  <c r="G975" i="15"/>
  <c r="H975" i="15" s="1"/>
  <c r="I975" i="15" s="1"/>
  <c r="F976" i="15"/>
  <c r="J981" i="14"/>
  <c r="F982" i="14"/>
  <c r="G981" i="14"/>
  <c r="H981" i="14" s="1"/>
  <c r="I981" i="14" s="1"/>
  <c r="G982" i="14" l="1"/>
  <c r="H982" i="14" s="1"/>
  <c r="I982" i="14" s="1"/>
  <c r="F983" i="14"/>
  <c r="J982" i="14"/>
  <c r="J976" i="15"/>
  <c r="G976" i="15"/>
  <c r="H976" i="15" s="1"/>
  <c r="I976" i="15" s="1"/>
  <c r="F977" i="15"/>
  <c r="J977" i="15" l="1"/>
  <c r="F978" i="15"/>
  <c r="G977" i="15"/>
  <c r="H977" i="15" s="1"/>
  <c r="I977" i="15" s="1"/>
  <c r="J983" i="14"/>
  <c r="G983" i="14"/>
  <c r="H983" i="14" s="1"/>
  <c r="I983" i="14" s="1"/>
  <c r="F984" i="14"/>
  <c r="J984" i="14" l="1"/>
  <c r="G984" i="14"/>
  <c r="H984" i="14" s="1"/>
  <c r="I984" i="14" s="1"/>
  <c r="F985" i="14"/>
  <c r="G978" i="15"/>
  <c r="H978" i="15" s="1"/>
  <c r="I978" i="15" s="1"/>
  <c r="F979" i="15"/>
  <c r="J978" i="15"/>
  <c r="J979" i="15" l="1"/>
  <c r="G979" i="15"/>
  <c r="H979" i="15" s="1"/>
  <c r="I979" i="15" s="1"/>
  <c r="F980" i="15"/>
  <c r="J985" i="14"/>
  <c r="G985" i="14"/>
  <c r="H985" i="14" s="1"/>
  <c r="I985" i="14" s="1"/>
  <c r="F986" i="14"/>
  <c r="G986" i="14" l="1"/>
  <c r="H986" i="14" s="1"/>
  <c r="I986" i="14" s="1"/>
  <c r="F987" i="14"/>
  <c r="J986" i="14"/>
  <c r="J980" i="15"/>
  <c r="G980" i="15"/>
  <c r="H980" i="15" s="1"/>
  <c r="I980" i="15" s="1"/>
  <c r="F981" i="15"/>
  <c r="J981" i="15" l="1"/>
  <c r="G981" i="15"/>
  <c r="H981" i="15" s="1"/>
  <c r="I981" i="15" s="1"/>
  <c r="F982" i="15"/>
  <c r="J987" i="14"/>
  <c r="G987" i="14"/>
  <c r="H987" i="14" s="1"/>
  <c r="I987" i="14" s="1"/>
  <c r="F988" i="14"/>
  <c r="J988" i="14" l="1"/>
  <c r="G988" i="14"/>
  <c r="H988" i="14" s="1"/>
  <c r="I988" i="14" s="1"/>
  <c r="F989" i="14"/>
  <c r="G982" i="15"/>
  <c r="H982" i="15" s="1"/>
  <c r="I982" i="15" s="1"/>
  <c r="F983" i="15"/>
  <c r="J982" i="15"/>
  <c r="J983" i="15" l="1"/>
  <c r="G983" i="15"/>
  <c r="H983" i="15" s="1"/>
  <c r="I983" i="15" s="1"/>
  <c r="F984" i="15"/>
  <c r="J989" i="14"/>
  <c r="G989" i="14"/>
  <c r="H989" i="14" s="1"/>
  <c r="I989" i="14" s="1"/>
  <c r="F990" i="14"/>
  <c r="G990" i="14" l="1"/>
  <c r="H990" i="14" s="1"/>
  <c r="I990" i="14" s="1"/>
  <c r="F991" i="14"/>
  <c r="J990" i="14"/>
  <c r="J984" i="15"/>
  <c r="G984" i="15"/>
  <c r="H984" i="15" s="1"/>
  <c r="I984" i="15" s="1"/>
  <c r="F985" i="15"/>
  <c r="J985" i="15" l="1"/>
  <c r="G985" i="15"/>
  <c r="H985" i="15" s="1"/>
  <c r="I985" i="15" s="1"/>
  <c r="F986" i="15"/>
  <c r="J991" i="14"/>
  <c r="G991" i="14"/>
  <c r="H991" i="14" s="1"/>
  <c r="I991" i="14" s="1"/>
  <c r="F992" i="14"/>
  <c r="J992" i="14" l="1"/>
  <c r="G992" i="14"/>
  <c r="H992" i="14" s="1"/>
  <c r="I992" i="14" s="1"/>
  <c r="F993" i="14"/>
  <c r="G986" i="15"/>
  <c r="H986" i="15" s="1"/>
  <c r="I986" i="15" s="1"/>
  <c r="F987" i="15"/>
  <c r="J986" i="15"/>
  <c r="J987" i="15" l="1"/>
  <c r="G987" i="15"/>
  <c r="H987" i="15" s="1"/>
  <c r="I987" i="15" s="1"/>
  <c r="F988" i="15"/>
  <c r="J993" i="14"/>
  <c r="F994" i="14"/>
  <c r="G993" i="14"/>
  <c r="H993" i="14" s="1"/>
  <c r="I993" i="14" s="1"/>
  <c r="G994" i="14" l="1"/>
  <c r="H994" i="14" s="1"/>
  <c r="I994" i="14" s="1"/>
  <c r="F995" i="14"/>
  <c r="J994" i="14"/>
  <c r="J988" i="15"/>
  <c r="G988" i="15"/>
  <c r="H988" i="15" s="1"/>
  <c r="I988" i="15" s="1"/>
  <c r="F989" i="15"/>
  <c r="J989" i="15" l="1"/>
  <c r="G989" i="15"/>
  <c r="H989" i="15" s="1"/>
  <c r="I989" i="15" s="1"/>
  <c r="F990" i="15"/>
  <c r="J995" i="14"/>
  <c r="G995" i="14"/>
  <c r="H995" i="14" s="1"/>
  <c r="I995" i="14" s="1"/>
  <c r="F996" i="14"/>
  <c r="J996" i="14" l="1"/>
  <c r="G996" i="14"/>
  <c r="H996" i="14" s="1"/>
  <c r="I996" i="14" s="1"/>
  <c r="F997" i="14"/>
  <c r="G990" i="15"/>
  <c r="H990" i="15" s="1"/>
  <c r="I990" i="15" s="1"/>
  <c r="F991" i="15"/>
  <c r="J990" i="15"/>
  <c r="J991" i="15" l="1"/>
  <c r="G991" i="15"/>
  <c r="H991" i="15" s="1"/>
  <c r="I991" i="15" s="1"/>
  <c r="F992" i="15"/>
  <c r="J997" i="14"/>
  <c r="F998" i="14"/>
  <c r="G997" i="14"/>
  <c r="H997" i="14" s="1"/>
  <c r="I997" i="14" s="1"/>
  <c r="G998" i="14" l="1"/>
  <c r="H998" i="14" s="1"/>
  <c r="I998" i="14" s="1"/>
  <c r="F999" i="14"/>
  <c r="J998" i="14"/>
  <c r="J992" i="15"/>
  <c r="G992" i="15"/>
  <c r="H992" i="15" s="1"/>
  <c r="I992" i="15" s="1"/>
  <c r="F993" i="15"/>
  <c r="J993" i="15" l="1"/>
  <c r="F994" i="15"/>
  <c r="G993" i="15"/>
  <c r="H993" i="15" s="1"/>
  <c r="I993" i="15" s="1"/>
  <c r="J999" i="14"/>
  <c r="G999" i="14"/>
  <c r="H999" i="14" s="1"/>
  <c r="I999" i="14" s="1"/>
  <c r="F1000" i="14"/>
  <c r="J1000" i="14" l="1"/>
  <c r="G1000" i="14"/>
  <c r="H1000" i="14" s="1"/>
  <c r="I1000" i="14" s="1"/>
  <c r="F1001" i="14"/>
  <c r="G994" i="15"/>
  <c r="H994" i="15" s="1"/>
  <c r="I994" i="15" s="1"/>
  <c r="F995" i="15"/>
  <c r="J994" i="15"/>
  <c r="J995" i="15" l="1"/>
  <c r="G995" i="15"/>
  <c r="H995" i="15" s="1"/>
  <c r="I995" i="15" s="1"/>
  <c r="F996" i="15"/>
  <c r="J1001" i="14"/>
  <c r="G1001" i="14"/>
  <c r="H1001" i="14" s="1"/>
  <c r="I1001" i="14" s="1"/>
  <c r="F1002" i="14"/>
  <c r="G1002" i="14" l="1"/>
  <c r="H1002" i="14" s="1"/>
  <c r="I1002" i="14" s="1"/>
  <c r="F1003" i="14"/>
  <c r="J1002" i="14"/>
  <c r="J996" i="15"/>
  <c r="G996" i="15"/>
  <c r="H996" i="15" s="1"/>
  <c r="I996" i="15" s="1"/>
  <c r="F997" i="15"/>
  <c r="J997" i="15" l="1"/>
  <c r="F998" i="15"/>
  <c r="G997" i="15"/>
  <c r="H997" i="15" s="1"/>
  <c r="I997" i="15" s="1"/>
  <c r="J1003" i="14"/>
  <c r="G1003" i="14"/>
  <c r="H1003" i="14" s="1"/>
  <c r="I1003" i="14" s="1"/>
  <c r="F1004" i="14"/>
  <c r="J1004" i="14" l="1"/>
  <c r="G1004" i="14"/>
  <c r="H1004" i="14" s="1"/>
  <c r="I1004" i="14" s="1"/>
  <c r="F1005" i="14"/>
  <c r="G998" i="15"/>
  <c r="H998" i="15" s="1"/>
  <c r="I998" i="15" s="1"/>
  <c r="F999" i="15"/>
  <c r="J998" i="15"/>
  <c r="J999" i="15" l="1"/>
  <c r="G999" i="15"/>
  <c r="H999" i="15" s="1"/>
  <c r="I999" i="15" s="1"/>
  <c r="F1000" i="15"/>
  <c r="G1005" i="14"/>
  <c r="H1005" i="14" s="1"/>
  <c r="I1005" i="14" s="1"/>
  <c r="J1005" i="14"/>
  <c r="F1006" i="14"/>
  <c r="G1006" i="14" l="1"/>
  <c r="H1006" i="14" s="1"/>
  <c r="I1006" i="14" s="1"/>
  <c r="F1007" i="14"/>
  <c r="J1006" i="14"/>
  <c r="J1000" i="15"/>
  <c r="F1001" i="15"/>
  <c r="G1000" i="15"/>
  <c r="H1000" i="15" s="1"/>
  <c r="I1000" i="15" s="1"/>
  <c r="J1007" i="14" l="1"/>
  <c r="G1007" i="14"/>
  <c r="H1007" i="14" s="1"/>
  <c r="I1007" i="14" s="1"/>
  <c r="F1008" i="14"/>
  <c r="G1001" i="15"/>
  <c r="H1001" i="15" s="1"/>
  <c r="I1001" i="15" s="1"/>
  <c r="J1001" i="15"/>
  <c r="F1002" i="15"/>
  <c r="G1002" i="15" l="1"/>
  <c r="H1002" i="15" s="1"/>
  <c r="I1002" i="15" s="1"/>
  <c r="F1003" i="15"/>
  <c r="J1002" i="15"/>
  <c r="J1008" i="14"/>
  <c r="F1009" i="14"/>
  <c r="G1008" i="14"/>
  <c r="H1008" i="14" s="1"/>
  <c r="I1008" i="14" s="1"/>
  <c r="F1010" i="14" l="1"/>
  <c r="J1009" i="14"/>
  <c r="G1009" i="14"/>
  <c r="H1009" i="14" s="1"/>
  <c r="I1009" i="14" s="1"/>
  <c r="J1003" i="15"/>
  <c r="G1003" i="15"/>
  <c r="H1003" i="15" s="1"/>
  <c r="I1003" i="15" s="1"/>
  <c r="F1004" i="15"/>
  <c r="G1010" i="14" l="1"/>
  <c r="H1010" i="14" s="1"/>
  <c r="I1010" i="14" s="1"/>
  <c r="F1011" i="14"/>
  <c r="J1010" i="14"/>
  <c r="J1004" i="15"/>
  <c r="G1004" i="15"/>
  <c r="H1004" i="15" s="1"/>
  <c r="I1004" i="15" s="1"/>
  <c r="F1005" i="15"/>
  <c r="J1005" i="15" l="1"/>
  <c r="F1006" i="15"/>
  <c r="G1005" i="15"/>
  <c r="H1005" i="15" s="1"/>
  <c r="I1005" i="15" s="1"/>
  <c r="J1011" i="14"/>
  <c r="G1011" i="14"/>
  <c r="H1011" i="14" s="1"/>
  <c r="I1011" i="14" s="1"/>
  <c r="F1012" i="14"/>
  <c r="J1012" i="14" l="1"/>
  <c r="G1012" i="14"/>
  <c r="H1012" i="14" s="1"/>
  <c r="I1012" i="14" s="1"/>
  <c r="F1013" i="14"/>
  <c r="G1006" i="15"/>
  <c r="H1006" i="15" s="1"/>
  <c r="I1006" i="15" s="1"/>
  <c r="F1007" i="15"/>
  <c r="J1006" i="15"/>
  <c r="J1007" i="15" l="1"/>
  <c r="G1007" i="15"/>
  <c r="H1007" i="15" s="1"/>
  <c r="I1007" i="15" s="1"/>
  <c r="F1008" i="15"/>
  <c r="G1013" i="14"/>
  <c r="H1013" i="14" s="1"/>
  <c r="I1013" i="14" s="1"/>
  <c r="J1013" i="14"/>
  <c r="F1014" i="14"/>
  <c r="G1014" i="14" l="1"/>
  <c r="H1014" i="14" s="1"/>
  <c r="I1014" i="14" s="1"/>
  <c r="F1015" i="14"/>
  <c r="J1014" i="14"/>
  <c r="J1008" i="15"/>
  <c r="F1009" i="15"/>
  <c r="G1008" i="15"/>
  <c r="H1008" i="15" s="1"/>
  <c r="I1008" i="15" s="1"/>
  <c r="J1015" i="14" l="1"/>
  <c r="G1015" i="14"/>
  <c r="H1015" i="14" s="1"/>
  <c r="I1015" i="14" s="1"/>
  <c r="F1016" i="14"/>
  <c r="G1009" i="15"/>
  <c r="H1009" i="15" s="1"/>
  <c r="I1009" i="15" s="1"/>
  <c r="J1009" i="15"/>
  <c r="F1010" i="15"/>
  <c r="G1010" i="15" l="1"/>
  <c r="H1010" i="15" s="1"/>
  <c r="I1010" i="15" s="1"/>
  <c r="F1011" i="15"/>
  <c r="J1010" i="15"/>
  <c r="J1016" i="14"/>
  <c r="F1017" i="14"/>
  <c r="G1016" i="14"/>
  <c r="H1016" i="14" s="1"/>
  <c r="I1016" i="14" s="1"/>
  <c r="J1011" i="15" l="1"/>
  <c r="G1011" i="15"/>
  <c r="H1011" i="15" s="1"/>
  <c r="I1011" i="15" s="1"/>
  <c r="F1012" i="15"/>
  <c r="F1018" i="14"/>
  <c r="J1017" i="14"/>
  <c r="G1017" i="14"/>
  <c r="H1017" i="14" s="1"/>
  <c r="I1017" i="14" s="1"/>
  <c r="G1018" i="14" l="1"/>
  <c r="H1018" i="14" s="1"/>
  <c r="I1018" i="14" s="1"/>
  <c r="F1019" i="14"/>
  <c r="J1018" i="14"/>
  <c r="J1012" i="15"/>
  <c r="G1012" i="15"/>
  <c r="H1012" i="15" s="1"/>
  <c r="I1012" i="15" s="1"/>
  <c r="F1013" i="15"/>
  <c r="J1013" i="15" l="1"/>
  <c r="F1014" i="15"/>
  <c r="G1013" i="15"/>
  <c r="H1013" i="15" s="1"/>
  <c r="I1013" i="15" s="1"/>
  <c r="J1019" i="14"/>
  <c r="G1019" i="14"/>
  <c r="H1019" i="14" s="1"/>
  <c r="I1019" i="14" s="1"/>
  <c r="F1020" i="14"/>
  <c r="J1020" i="14" l="1"/>
  <c r="G1020" i="14"/>
  <c r="H1020" i="14" s="1"/>
  <c r="I1020" i="14" s="1"/>
  <c r="F1021" i="14"/>
  <c r="G1014" i="15"/>
  <c r="H1014" i="15" s="1"/>
  <c r="I1014" i="15" s="1"/>
  <c r="F1015" i="15"/>
  <c r="J1014" i="15"/>
  <c r="J1015" i="15" l="1"/>
  <c r="G1015" i="15"/>
  <c r="H1015" i="15" s="1"/>
  <c r="I1015" i="15" s="1"/>
  <c r="F1016" i="15"/>
  <c r="G1021" i="14"/>
  <c r="H1021" i="14" s="1"/>
  <c r="I1021" i="14" s="1"/>
  <c r="J1021" i="14"/>
  <c r="F1022" i="14"/>
  <c r="G1022" i="14" l="1"/>
  <c r="H1022" i="14" s="1"/>
  <c r="I1022" i="14" s="1"/>
  <c r="F1023" i="14"/>
  <c r="J1022" i="14"/>
  <c r="J1016" i="15"/>
  <c r="F1017" i="15"/>
  <c r="G1016" i="15"/>
  <c r="H1016" i="15" s="1"/>
  <c r="I1016" i="15" s="1"/>
  <c r="J1023" i="14" l="1"/>
  <c r="G1023" i="14"/>
  <c r="H1023" i="14" s="1"/>
  <c r="I1023" i="14" s="1"/>
  <c r="F1024" i="14"/>
  <c r="G1017" i="15"/>
  <c r="H1017" i="15" s="1"/>
  <c r="I1017" i="15" s="1"/>
  <c r="J1017" i="15"/>
  <c r="F1018" i="15"/>
  <c r="G1018" i="15" l="1"/>
  <c r="H1018" i="15" s="1"/>
  <c r="I1018" i="15" s="1"/>
  <c r="F1019" i="15"/>
  <c r="J1018" i="15"/>
  <c r="J1024" i="14"/>
  <c r="F1025" i="14"/>
  <c r="G1024" i="14"/>
  <c r="H1024" i="14" s="1"/>
  <c r="I1024" i="14" s="1"/>
  <c r="J1019" i="15" l="1"/>
  <c r="G1019" i="15"/>
  <c r="H1019" i="15" s="1"/>
  <c r="I1019" i="15" s="1"/>
  <c r="F1020" i="15"/>
  <c r="F1026" i="14"/>
  <c r="J1025" i="14"/>
  <c r="G1025" i="14"/>
  <c r="H1025" i="14" s="1"/>
  <c r="I1025" i="14" s="1"/>
  <c r="G1026" i="14" l="1"/>
  <c r="H1026" i="14" s="1"/>
  <c r="I1026" i="14" s="1"/>
  <c r="F1027" i="14"/>
  <c r="J1026" i="14"/>
  <c r="J1020" i="15"/>
  <c r="G1020" i="15"/>
  <c r="H1020" i="15" s="1"/>
  <c r="I1020" i="15" s="1"/>
  <c r="F1021" i="15"/>
  <c r="J1021" i="15" l="1"/>
  <c r="F1022" i="15"/>
  <c r="G1021" i="15"/>
  <c r="H1021" i="15" s="1"/>
  <c r="I1021" i="15" s="1"/>
  <c r="J1027" i="14"/>
  <c r="G1027" i="14"/>
  <c r="H1027" i="14" s="1"/>
  <c r="I1027" i="14" s="1"/>
  <c r="F1028" i="14"/>
  <c r="J1028" i="14" l="1"/>
  <c r="G1028" i="14"/>
  <c r="H1028" i="14" s="1"/>
  <c r="I1028" i="14" s="1"/>
  <c r="F1029" i="14"/>
  <c r="G1022" i="15"/>
  <c r="H1022" i="15" s="1"/>
  <c r="I1022" i="15" s="1"/>
  <c r="F1023" i="15"/>
  <c r="J1022" i="15"/>
  <c r="J1023" i="15" l="1"/>
  <c r="G1023" i="15"/>
  <c r="H1023" i="15" s="1"/>
  <c r="I1023" i="15" s="1"/>
  <c r="F1024" i="15"/>
  <c r="G1029" i="14"/>
  <c r="H1029" i="14" s="1"/>
  <c r="I1029" i="14" s="1"/>
  <c r="J1029" i="14"/>
  <c r="F1030" i="14"/>
  <c r="G1030" i="14" l="1"/>
  <c r="H1030" i="14" s="1"/>
  <c r="I1030" i="14" s="1"/>
  <c r="F1031" i="14"/>
  <c r="J1030" i="14"/>
  <c r="J1024" i="15"/>
  <c r="F1025" i="15"/>
  <c r="G1024" i="15"/>
  <c r="H1024" i="15" s="1"/>
  <c r="I1024" i="15" s="1"/>
  <c r="J1031" i="14" l="1"/>
  <c r="G1031" i="14"/>
  <c r="H1031" i="14" s="1"/>
  <c r="I1031" i="14" s="1"/>
  <c r="F1032" i="14"/>
  <c r="G1025" i="15"/>
  <c r="H1025" i="15" s="1"/>
  <c r="I1025" i="15" s="1"/>
  <c r="J1025" i="15"/>
  <c r="F1026" i="15"/>
  <c r="G1026" i="15" l="1"/>
  <c r="H1026" i="15" s="1"/>
  <c r="I1026" i="15" s="1"/>
  <c r="F1027" i="15"/>
  <c r="J1026" i="15"/>
  <c r="J1032" i="14"/>
  <c r="G1032" i="14"/>
  <c r="H1032" i="14" s="1"/>
  <c r="I1032" i="14" s="1"/>
  <c r="F1033" i="14"/>
  <c r="F1034" i="14" l="1"/>
  <c r="J1033" i="14"/>
  <c r="G1033" i="14"/>
  <c r="H1033" i="14" s="1"/>
  <c r="I1033" i="14" s="1"/>
  <c r="J1027" i="15"/>
  <c r="G1027" i="15"/>
  <c r="H1027" i="15" s="1"/>
  <c r="I1027" i="15" s="1"/>
  <c r="F1028" i="15"/>
  <c r="G1034" i="14" l="1"/>
  <c r="H1034" i="14" s="1"/>
  <c r="I1034" i="14" s="1"/>
  <c r="F1035" i="14"/>
  <c r="J1034" i="14"/>
  <c r="J1028" i="15"/>
  <c r="G1028" i="15"/>
  <c r="H1028" i="15" s="1"/>
  <c r="I1028" i="15" s="1"/>
  <c r="F1029" i="15"/>
  <c r="J1029" i="15" l="1"/>
  <c r="F1030" i="15"/>
  <c r="G1029" i="15"/>
  <c r="H1029" i="15" s="1"/>
  <c r="I1029" i="15" s="1"/>
  <c r="J1035" i="14"/>
  <c r="G1035" i="14"/>
  <c r="H1035" i="14" s="1"/>
  <c r="I1035" i="14" s="1"/>
  <c r="F1036" i="14"/>
  <c r="J1036" i="14" l="1"/>
  <c r="G1036" i="14"/>
  <c r="H1036" i="14" s="1"/>
  <c r="I1036" i="14" s="1"/>
  <c r="F1037" i="14"/>
  <c r="G1030" i="15"/>
  <c r="H1030" i="15" s="1"/>
  <c r="I1030" i="15" s="1"/>
  <c r="F1031" i="15"/>
  <c r="J1030" i="15"/>
  <c r="J1031" i="15" l="1"/>
  <c r="G1031" i="15"/>
  <c r="H1031" i="15" s="1"/>
  <c r="I1031" i="15" s="1"/>
  <c r="F1032" i="15"/>
  <c r="G1037" i="14"/>
  <c r="H1037" i="14" s="1"/>
  <c r="I1037" i="14" s="1"/>
  <c r="J1037" i="14"/>
  <c r="F1038" i="14"/>
  <c r="G1038" i="14" l="1"/>
  <c r="H1038" i="14" s="1"/>
  <c r="I1038" i="14" s="1"/>
  <c r="F1039" i="14"/>
  <c r="J1038" i="14"/>
  <c r="J1032" i="15"/>
  <c r="F1033" i="15"/>
  <c r="G1032" i="15"/>
  <c r="H1032" i="15" s="1"/>
  <c r="I1032" i="15" s="1"/>
  <c r="G1033" i="15" l="1"/>
  <c r="H1033" i="15" s="1"/>
  <c r="I1033" i="15" s="1"/>
  <c r="J1033" i="15"/>
  <c r="F1034" i="15"/>
  <c r="J1039" i="14"/>
  <c r="G1039" i="14"/>
  <c r="H1039" i="14" s="1"/>
  <c r="I1039" i="14" s="1"/>
  <c r="F1040" i="14"/>
  <c r="J1040" i="14" l="1"/>
  <c r="F1041" i="14"/>
  <c r="G1040" i="14"/>
  <c r="H1040" i="14" s="1"/>
  <c r="I1040" i="14" s="1"/>
  <c r="G1034" i="15"/>
  <c r="H1034" i="15" s="1"/>
  <c r="I1034" i="15" s="1"/>
  <c r="F1035" i="15"/>
  <c r="J1034" i="15"/>
  <c r="F1042" i="14" l="1"/>
  <c r="J1041" i="14"/>
  <c r="G1041" i="14"/>
  <c r="H1041" i="14" s="1"/>
  <c r="I1041" i="14" s="1"/>
  <c r="J1035" i="15"/>
  <c r="G1035" i="15"/>
  <c r="H1035" i="15" s="1"/>
  <c r="I1035" i="15" s="1"/>
  <c r="F1036" i="15"/>
  <c r="G1042" i="14" l="1"/>
  <c r="H1042" i="14" s="1"/>
  <c r="I1042" i="14" s="1"/>
  <c r="F1043" i="14"/>
  <c r="J1042" i="14"/>
  <c r="J1036" i="15"/>
  <c r="G1036" i="15"/>
  <c r="H1036" i="15" s="1"/>
  <c r="I1036" i="15" s="1"/>
  <c r="F1037" i="15"/>
  <c r="J1037" i="15" l="1"/>
  <c r="F1038" i="15"/>
  <c r="G1037" i="15"/>
  <c r="H1037" i="15" s="1"/>
  <c r="I1037" i="15" s="1"/>
  <c r="J1043" i="14"/>
  <c r="G1043" i="14"/>
  <c r="H1043" i="14" s="1"/>
  <c r="I1043" i="14" s="1"/>
  <c r="F1044" i="14"/>
  <c r="J1044" i="14" l="1"/>
  <c r="G1044" i="14"/>
  <c r="H1044" i="14" s="1"/>
  <c r="I1044" i="14" s="1"/>
  <c r="F1045" i="14"/>
  <c r="G1038" i="15"/>
  <c r="H1038" i="15" s="1"/>
  <c r="I1038" i="15" s="1"/>
  <c r="F1039" i="15"/>
  <c r="J1038" i="15"/>
  <c r="J1039" i="15" l="1"/>
  <c r="G1039" i="15"/>
  <c r="H1039" i="15" s="1"/>
  <c r="I1039" i="15" s="1"/>
  <c r="F1040" i="15"/>
  <c r="G1045" i="14"/>
  <c r="H1045" i="14" s="1"/>
  <c r="I1045" i="14" s="1"/>
  <c r="J1045" i="14"/>
  <c r="F1046" i="14"/>
  <c r="G1046" i="14" l="1"/>
  <c r="H1046" i="14" s="1"/>
  <c r="I1046" i="14" s="1"/>
  <c r="F1047" i="14"/>
  <c r="J1046" i="14"/>
  <c r="J1040" i="15"/>
  <c r="F1041" i="15"/>
  <c r="G1040" i="15"/>
  <c r="H1040" i="15" s="1"/>
  <c r="I1040" i="15" s="1"/>
  <c r="G1041" i="15" l="1"/>
  <c r="H1041" i="15" s="1"/>
  <c r="I1041" i="15" s="1"/>
  <c r="J1041" i="15"/>
  <c r="F1042" i="15"/>
  <c r="J1047" i="14"/>
  <c r="G1047" i="14"/>
  <c r="H1047" i="14" s="1"/>
  <c r="I1047" i="14" s="1"/>
  <c r="F1048" i="14"/>
  <c r="J1048" i="14" l="1"/>
  <c r="F1049" i="14"/>
  <c r="G1048" i="14"/>
  <c r="H1048" i="14" s="1"/>
  <c r="I1048" i="14" s="1"/>
  <c r="G1042" i="15"/>
  <c r="H1042" i="15" s="1"/>
  <c r="I1042" i="15" s="1"/>
  <c r="F1043" i="15"/>
  <c r="J1042" i="15"/>
  <c r="F1050" i="14" l="1"/>
  <c r="G1049" i="14"/>
  <c r="H1049" i="14" s="1"/>
  <c r="I1049" i="14" s="1"/>
  <c r="J1049" i="14"/>
  <c r="J1043" i="15"/>
  <c r="G1043" i="15"/>
  <c r="H1043" i="15" s="1"/>
  <c r="I1043" i="15" s="1"/>
  <c r="F1044" i="15"/>
  <c r="G1050" i="14" l="1"/>
  <c r="H1050" i="14" s="1"/>
  <c r="I1050" i="14" s="1"/>
  <c r="F1051" i="14"/>
  <c r="J1050" i="14"/>
  <c r="J1044" i="15"/>
  <c r="G1044" i="15"/>
  <c r="H1044" i="15" s="1"/>
  <c r="I1044" i="15" s="1"/>
  <c r="F1045" i="15"/>
  <c r="J1045" i="15" l="1"/>
  <c r="F1046" i="15"/>
  <c r="G1045" i="15"/>
  <c r="H1045" i="15" s="1"/>
  <c r="I1045" i="15" s="1"/>
  <c r="J1051" i="14"/>
  <c r="G1051" i="14"/>
  <c r="H1051" i="14" s="1"/>
  <c r="I1051" i="14" s="1"/>
  <c r="F1052" i="14"/>
  <c r="J1052" i="14" l="1"/>
  <c r="G1052" i="14"/>
  <c r="H1052" i="14" s="1"/>
  <c r="I1052" i="14" s="1"/>
  <c r="F1053" i="14"/>
  <c r="G1046" i="15"/>
  <c r="H1046" i="15" s="1"/>
  <c r="I1046" i="15" s="1"/>
  <c r="F1047" i="15"/>
  <c r="J1046" i="15"/>
  <c r="J1047" i="15" l="1"/>
  <c r="G1047" i="15"/>
  <c r="H1047" i="15" s="1"/>
  <c r="I1047" i="15" s="1"/>
  <c r="F1048" i="15"/>
  <c r="G1053" i="14"/>
  <c r="H1053" i="14" s="1"/>
  <c r="I1053" i="14" s="1"/>
  <c r="J1053" i="14"/>
  <c r="F1054" i="14"/>
  <c r="G1054" i="14" l="1"/>
  <c r="H1054" i="14" s="1"/>
  <c r="I1054" i="14" s="1"/>
  <c r="F1055" i="14"/>
  <c r="J1054" i="14"/>
  <c r="J1048" i="15"/>
  <c r="F1049" i="15"/>
  <c r="G1048" i="15"/>
  <c r="H1048" i="15" s="1"/>
  <c r="I1048" i="15" s="1"/>
  <c r="J1055" i="14" l="1"/>
  <c r="G1055" i="14"/>
  <c r="H1055" i="14" s="1"/>
  <c r="I1055" i="14" s="1"/>
  <c r="F1056" i="14"/>
  <c r="G1049" i="15"/>
  <c r="H1049" i="15" s="1"/>
  <c r="I1049" i="15" s="1"/>
  <c r="J1049" i="15"/>
  <c r="F1050" i="15"/>
  <c r="G1050" i="15" l="1"/>
  <c r="H1050" i="15" s="1"/>
  <c r="I1050" i="15" s="1"/>
  <c r="F1051" i="15"/>
  <c r="J1050" i="15"/>
  <c r="J1056" i="14"/>
  <c r="F1057" i="14"/>
  <c r="G1056" i="14"/>
  <c r="H1056" i="14" s="1"/>
  <c r="I1056" i="14" s="1"/>
  <c r="J1051" i="15" l="1"/>
  <c r="G1051" i="15"/>
  <c r="H1051" i="15" s="1"/>
  <c r="I1051" i="15" s="1"/>
  <c r="F1052" i="15"/>
  <c r="F1058" i="14"/>
  <c r="J1057" i="14"/>
  <c r="G1057" i="14"/>
  <c r="H1057" i="14" s="1"/>
  <c r="I1057" i="14" s="1"/>
  <c r="G1058" i="14" l="1"/>
  <c r="H1058" i="14" s="1"/>
  <c r="I1058" i="14" s="1"/>
  <c r="F1059" i="14"/>
  <c r="J1058" i="14"/>
  <c r="J1052" i="15"/>
  <c r="G1052" i="15"/>
  <c r="H1052" i="15" s="1"/>
  <c r="I1052" i="15" s="1"/>
  <c r="F1053" i="15"/>
  <c r="J1053" i="15" l="1"/>
  <c r="F1054" i="15"/>
  <c r="G1053" i="15"/>
  <c r="H1053" i="15" s="1"/>
  <c r="I1053" i="15" s="1"/>
  <c r="J1059" i="14"/>
  <c r="G1059" i="14"/>
  <c r="H1059" i="14" s="1"/>
  <c r="I1059" i="14" s="1"/>
  <c r="F1060" i="14"/>
  <c r="J1060" i="14" l="1"/>
  <c r="G1060" i="14"/>
  <c r="H1060" i="14" s="1"/>
  <c r="I1060" i="14" s="1"/>
  <c r="F1061" i="14"/>
  <c r="G1054" i="15"/>
  <c r="H1054" i="15" s="1"/>
  <c r="I1054" i="15" s="1"/>
  <c r="F1055" i="15"/>
  <c r="J1054" i="15"/>
  <c r="J1055" i="15" l="1"/>
  <c r="G1055" i="15"/>
  <c r="H1055" i="15" s="1"/>
  <c r="I1055" i="15" s="1"/>
  <c r="F1056" i="15"/>
  <c r="G1061" i="14"/>
  <c r="H1061" i="14" s="1"/>
  <c r="I1061" i="14" s="1"/>
  <c r="J1061" i="14"/>
  <c r="F1062" i="14"/>
  <c r="G1062" i="14" l="1"/>
  <c r="H1062" i="14" s="1"/>
  <c r="I1062" i="14" s="1"/>
  <c r="F1063" i="14"/>
  <c r="J1062" i="14"/>
  <c r="J1056" i="15"/>
  <c r="F1057" i="15"/>
  <c r="G1056" i="15"/>
  <c r="H1056" i="15" s="1"/>
  <c r="I1056" i="15" s="1"/>
  <c r="J1063" i="14" l="1"/>
  <c r="G1063" i="14"/>
  <c r="H1063" i="14" s="1"/>
  <c r="I1063" i="14" s="1"/>
  <c r="F1064" i="14"/>
  <c r="G1057" i="15"/>
  <c r="H1057" i="15" s="1"/>
  <c r="I1057" i="15" s="1"/>
  <c r="J1057" i="15"/>
  <c r="F1058" i="15"/>
  <c r="G1058" i="15" l="1"/>
  <c r="H1058" i="15" s="1"/>
  <c r="I1058" i="15" s="1"/>
  <c r="F1059" i="15"/>
  <c r="J1058" i="15"/>
  <c r="J1064" i="14"/>
  <c r="F1065" i="14"/>
  <c r="G1064" i="14"/>
  <c r="H1064" i="14" s="1"/>
  <c r="I1064" i="14" s="1"/>
  <c r="F1066" i="14" l="1"/>
  <c r="J1065" i="14"/>
  <c r="G1065" i="14"/>
  <c r="H1065" i="14" s="1"/>
  <c r="I1065" i="14" s="1"/>
  <c r="J1059" i="15"/>
  <c r="G1059" i="15"/>
  <c r="H1059" i="15" s="1"/>
  <c r="I1059" i="15" s="1"/>
  <c r="F1060" i="15"/>
  <c r="G1066" i="14" l="1"/>
  <c r="H1066" i="14" s="1"/>
  <c r="I1066" i="14" s="1"/>
  <c r="F1067" i="14"/>
  <c r="J1066" i="14"/>
  <c r="J1060" i="15"/>
  <c r="G1060" i="15"/>
  <c r="H1060" i="15" s="1"/>
  <c r="I1060" i="15" s="1"/>
  <c r="F1061" i="15"/>
  <c r="J1061" i="15" l="1"/>
  <c r="F1062" i="15"/>
  <c r="G1061" i="15"/>
  <c r="H1061" i="15" s="1"/>
  <c r="I1061" i="15" s="1"/>
  <c r="J1067" i="14"/>
  <c r="G1067" i="14"/>
  <c r="H1067" i="14" s="1"/>
  <c r="I1067" i="14" s="1"/>
  <c r="F1068" i="14"/>
  <c r="J1068" i="14" l="1"/>
  <c r="G1068" i="14"/>
  <c r="H1068" i="14" s="1"/>
  <c r="I1068" i="14" s="1"/>
  <c r="F1069" i="14"/>
  <c r="G1062" i="15"/>
  <c r="H1062" i="15" s="1"/>
  <c r="I1062" i="15" s="1"/>
  <c r="F1063" i="15"/>
  <c r="J1062" i="15"/>
  <c r="J1063" i="15" l="1"/>
  <c r="G1063" i="15"/>
  <c r="H1063" i="15" s="1"/>
  <c r="I1063" i="15" s="1"/>
  <c r="F1064" i="15"/>
  <c r="G1069" i="14"/>
  <c r="H1069" i="14" s="1"/>
  <c r="I1069" i="14" s="1"/>
  <c r="J1069" i="14"/>
  <c r="F1070" i="14"/>
  <c r="G1070" i="14" l="1"/>
  <c r="H1070" i="14" s="1"/>
  <c r="I1070" i="14" s="1"/>
  <c r="F1071" i="14"/>
  <c r="J1070" i="14"/>
  <c r="J1064" i="15"/>
  <c r="F1065" i="15"/>
  <c r="G1064" i="15"/>
  <c r="H1064" i="15" s="1"/>
  <c r="I1064" i="15" s="1"/>
  <c r="G1065" i="15" l="1"/>
  <c r="H1065" i="15" s="1"/>
  <c r="I1065" i="15" s="1"/>
  <c r="J1065" i="15"/>
  <c r="F1066" i="15"/>
  <c r="J1071" i="14"/>
  <c r="G1071" i="14"/>
  <c r="H1071" i="14" s="1"/>
  <c r="I1071" i="14" s="1"/>
  <c r="F1072" i="14"/>
  <c r="J1072" i="14" l="1"/>
  <c r="G1072" i="14"/>
  <c r="H1072" i="14" s="1"/>
  <c r="I1072" i="14" s="1"/>
  <c r="F1073" i="14"/>
  <c r="G1066" i="15"/>
  <c r="H1066" i="15" s="1"/>
  <c r="I1066" i="15" s="1"/>
  <c r="F1067" i="15"/>
  <c r="J1066" i="15"/>
  <c r="J1067" i="15" l="1"/>
  <c r="G1067" i="15"/>
  <c r="H1067" i="15" s="1"/>
  <c r="I1067" i="15" s="1"/>
  <c r="F1068" i="15"/>
  <c r="F1074" i="14"/>
  <c r="J1073" i="14"/>
  <c r="G1073" i="14"/>
  <c r="H1073" i="14" s="1"/>
  <c r="I1073" i="14" s="1"/>
  <c r="G1074" i="14" l="1"/>
  <c r="H1074" i="14" s="1"/>
  <c r="I1074" i="14" s="1"/>
  <c r="F1075" i="14"/>
  <c r="J1074" i="14"/>
  <c r="J1068" i="15"/>
  <c r="G1068" i="15"/>
  <c r="H1068" i="15" s="1"/>
  <c r="I1068" i="15" s="1"/>
  <c r="F1069" i="15"/>
  <c r="J1069" i="15" l="1"/>
  <c r="F1070" i="15"/>
  <c r="G1069" i="15"/>
  <c r="H1069" i="15" s="1"/>
  <c r="I1069" i="15" s="1"/>
  <c r="J1075" i="14"/>
  <c r="G1075" i="14"/>
  <c r="H1075" i="14" s="1"/>
  <c r="I1075" i="14" s="1"/>
  <c r="F1076" i="14"/>
  <c r="J1076" i="14" l="1"/>
  <c r="G1076" i="14"/>
  <c r="H1076" i="14" s="1"/>
  <c r="I1076" i="14" s="1"/>
  <c r="F1077" i="14"/>
  <c r="G1070" i="15"/>
  <c r="H1070" i="15" s="1"/>
  <c r="I1070" i="15" s="1"/>
  <c r="F1071" i="15"/>
  <c r="J1070" i="15"/>
  <c r="J1071" i="15" l="1"/>
  <c r="G1071" i="15"/>
  <c r="H1071" i="15" s="1"/>
  <c r="I1071" i="15" s="1"/>
  <c r="F1072" i="15"/>
  <c r="G1077" i="14"/>
  <c r="H1077" i="14" s="1"/>
  <c r="I1077" i="14" s="1"/>
  <c r="J1077" i="14"/>
  <c r="F1078" i="14"/>
  <c r="G1078" i="14" l="1"/>
  <c r="H1078" i="14" s="1"/>
  <c r="I1078" i="14" s="1"/>
  <c r="F1079" i="14"/>
  <c r="J1078" i="14"/>
  <c r="J1072" i="15"/>
  <c r="F1073" i="15"/>
  <c r="G1072" i="15"/>
  <c r="H1072" i="15" s="1"/>
  <c r="I1072" i="15" s="1"/>
  <c r="J1079" i="14" l="1"/>
  <c r="G1079" i="14"/>
  <c r="H1079" i="14" s="1"/>
  <c r="I1079" i="14" s="1"/>
  <c r="F1080" i="14"/>
  <c r="G1073" i="15"/>
  <c r="H1073" i="15" s="1"/>
  <c r="I1073" i="15" s="1"/>
  <c r="J1073" i="15"/>
  <c r="F1074" i="15"/>
  <c r="G1074" i="15" l="1"/>
  <c r="H1074" i="15" s="1"/>
  <c r="I1074" i="15" s="1"/>
  <c r="F1075" i="15"/>
  <c r="J1074" i="15"/>
  <c r="J1080" i="14"/>
  <c r="F1081" i="14"/>
  <c r="G1080" i="14"/>
  <c r="H1080" i="14" s="1"/>
  <c r="I1080" i="14" s="1"/>
  <c r="J1075" i="15" l="1"/>
  <c r="G1075" i="15"/>
  <c r="H1075" i="15" s="1"/>
  <c r="I1075" i="15" s="1"/>
  <c r="F1076" i="15"/>
  <c r="F1082" i="14"/>
  <c r="J1081" i="14"/>
  <c r="G1081" i="14"/>
  <c r="H1081" i="14" s="1"/>
  <c r="I1081" i="14" s="1"/>
  <c r="G1082" i="14" l="1"/>
  <c r="H1082" i="14" s="1"/>
  <c r="I1082" i="14" s="1"/>
  <c r="F1083" i="14"/>
  <c r="J1082" i="14"/>
  <c r="J1076" i="15"/>
  <c r="G1076" i="15"/>
  <c r="H1076" i="15" s="1"/>
  <c r="I1076" i="15" s="1"/>
  <c r="F1077" i="15"/>
  <c r="J1077" i="15" l="1"/>
  <c r="F1078" i="15"/>
  <c r="G1077" i="15"/>
  <c r="H1077" i="15" s="1"/>
  <c r="I1077" i="15" s="1"/>
  <c r="J1083" i="14"/>
  <c r="G1083" i="14"/>
  <c r="H1083" i="14" s="1"/>
  <c r="I1083" i="14" s="1"/>
  <c r="F1084" i="14"/>
  <c r="J1084" i="14" l="1"/>
  <c r="G1084" i="14"/>
  <c r="H1084" i="14" s="1"/>
  <c r="I1084" i="14" s="1"/>
  <c r="F1085" i="14"/>
  <c r="G1078" i="15"/>
  <c r="H1078" i="15" s="1"/>
  <c r="I1078" i="15" s="1"/>
  <c r="F1079" i="15"/>
  <c r="J1078" i="15"/>
  <c r="J1079" i="15" l="1"/>
  <c r="G1079" i="15"/>
  <c r="H1079" i="15" s="1"/>
  <c r="I1079" i="15" s="1"/>
  <c r="F1080" i="15"/>
  <c r="G1085" i="14"/>
  <c r="H1085" i="14" s="1"/>
  <c r="I1085" i="14" s="1"/>
  <c r="J1085" i="14"/>
  <c r="F1086" i="14"/>
  <c r="G1086" i="14" l="1"/>
  <c r="H1086" i="14" s="1"/>
  <c r="I1086" i="14" s="1"/>
  <c r="F1087" i="14"/>
  <c r="J1086" i="14"/>
  <c r="J1080" i="15"/>
  <c r="F1081" i="15"/>
  <c r="G1080" i="15"/>
  <c r="H1080" i="15" s="1"/>
  <c r="I1080" i="15" s="1"/>
  <c r="J1087" i="14" l="1"/>
  <c r="G1087" i="14"/>
  <c r="H1087" i="14" s="1"/>
  <c r="I1087" i="14" s="1"/>
  <c r="F1088" i="14"/>
  <c r="G1081" i="15"/>
  <c r="H1081" i="15" s="1"/>
  <c r="I1081" i="15" s="1"/>
  <c r="J1081" i="15"/>
  <c r="F1082" i="15"/>
  <c r="G1082" i="15" l="1"/>
  <c r="H1082" i="15" s="1"/>
  <c r="I1082" i="15" s="1"/>
  <c r="F1083" i="15"/>
  <c r="J1082" i="15"/>
  <c r="J1088" i="14"/>
  <c r="F1089" i="14"/>
  <c r="G1088" i="14"/>
  <c r="H1088" i="14" s="1"/>
  <c r="I1088" i="14" s="1"/>
  <c r="J1083" i="15" l="1"/>
  <c r="G1083" i="15"/>
  <c r="H1083" i="15" s="1"/>
  <c r="I1083" i="15" s="1"/>
  <c r="F1084" i="15"/>
  <c r="F1090" i="14"/>
  <c r="J1089" i="14"/>
  <c r="G1089" i="14"/>
  <c r="H1089" i="14" s="1"/>
  <c r="I1089" i="14" s="1"/>
  <c r="G1090" i="14" l="1"/>
  <c r="H1090" i="14" s="1"/>
  <c r="I1090" i="14" s="1"/>
  <c r="F1091" i="14"/>
  <c r="J1090" i="14"/>
  <c r="J1084" i="15"/>
  <c r="G1084" i="15"/>
  <c r="H1084" i="15" s="1"/>
  <c r="I1084" i="15" s="1"/>
  <c r="F1085" i="15"/>
  <c r="J1085" i="15" l="1"/>
  <c r="F1086" i="15"/>
  <c r="G1085" i="15"/>
  <c r="H1085" i="15" s="1"/>
  <c r="I1085" i="15" s="1"/>
  <c r="J1091" i="14"/>
  <c r="G1091" i="14"/>
  <c r="H1091" i="14" s="1"/>
  <c r="I1091" i="14" s="1"/>
  <c r="F1092" i="14"/>
  <c r="J1092" i="14" l="1"/>
  <c r="G1092" i="14"/>
  <c r="H1092" i="14" s="1"/>
  <c r="I1092" i="14" s="1"/>
  <c r="F1093" i="14"/>
  <c r="G1086" i="15"/>
  <c r="H1086" i="15" s="1"/>
  <c r="I1086" i="15" s="1"/>
  <c r="F1087" i="15"/>
  <c r="J1086" i="15"/>
  <c r="J1087" i="15" l="1"/>
  <c r="G1087" i="15"/>
  <c r="H1087" i="15" s="1"/>
  <c r="I1087" i="15" s="1"/>
  <c r="F1088" i="15"/>
  <c r="G1093" i="14"/>
  <c r="H1093" i="14" s="1"/>
  <c r="I1093" i="14" s="1"/>
  <c r="J1093" i="14"/>
  <c r="F1094" i="14"/>
  <c r="G1094" i="14" l="1"/>
  <c r="H1094" i="14" s="1"/>
  <c r="I1094" i="14" s="1"/>
  <c r="F1095" i="14"/>
  <c r="J1094" i="14"/>
  <c r="J1088" i="15"/>
  <c r="F1089" i="15"/>
  <c r="G1088" i="15"/>
  <c r="H1088" i="15" s="1"/>
  <c r="I1088" i="15" s="1"/>
  <c r="J1095" i="14" l="1"/>
  <c r="G1095" i="14"/>
  <c r="H1095" i="14" s="1"/>
  <c r="I1095" i="14" s="1"/>
  <c r="F1096" i="14"/>
  <c r="G1089" i="15"/>
  <c r="H1089" i="15" s="1"/>
  <c r="I1089" i="15" s="1"/>
  <c r="J1089" i="15"/>
  <c r="F1090" i="15"/>
  <c r="G1090" i="15" l="1"/>
  <c r="H1090" i="15" s="1"/>
  <c r="I1090" i="15" s="1"/>
  <c r="F1091" i="15"/>
  <c r="J1090" i="15"/>
  <c r="J1096" i="14"/>
  <c r="F1097" i="14"/>
  <c r="G1096" i="14"/>
  <c r="H1096" i="14" s="1"/>
  <c r="I1096" i="14" s="1"/>
  <c r="J1091" i="15" l="1"/>
  <c r="G1091" i="15"/>
  <c r="H1091" i="15" s="1"/>
  <c r="I1091" i="15" s="1"/>
  <c r="F1092" i="15"/>
  <c r="F1098" i="14"/>
  <c r="J1097" i="14"/>
  <c r="G1097" i="14"/>
  <c r="H1097" i="14" s="1"/>
  <c r="I1097" i="14" s="1"/>
  <c r="G1098" i="14" l="1"/>
  <c r="H1098" i="14" s="1"/>
  <c r="I1098" i="14" s="1"/>
  <c r="F1099" i="14"/>
  <c r="J1098" i="14"/>
  <c r="J1092" i="15"/>
  <c r="G1092" i="15"/>
  <c r="H1092" i="15" s="1"/>
  <c r="I1092" i="15" s="1"/>
  <c r="F1093" i="15"/>
  <c r="J1093" i="15" l="1"/>
  <c r="F1094" i="15"/>
  <c r="G1093" i="15"/>
  <c r="H1093" i="15" s="1"/>
  <c r="I1093" i="15" s="1"/>
  <c r="J1099" i="14"/>
  <c r="G1099" i="14"/>
  <c r="H1099" i="14" s="1"/>
  <c r="I1099" i="14" s="1"/>
  <c r="F1100" i="14"/>
  <c r="J1100" i="14" l="1"/>
  <c r="G1100" i="14"/>
  <c r="H1100" i="14" s="1"/>
  <c r="I1100" i="14" s="1"/>
  <c r="F1101" i="14"/>
  <c r="G1094" i="15"/>
  <c r="H1094" i="15" s="1"/>
  <c r="I1094" i="15" s="1"/>
  <c r="F1095" i="15"/>
  <c r="J1094" i="15"/>
  <c r="J1095" i="15" l="1"/>
  <c r="G1095" i="15"/>
  <c r="H1095" i="15" s="1"/>
  <c r="I1095" i="15" s="1"/>
  <c r="F1096" i="15"/>
  <c r="G1101" i="14"/>
  <c r="H1101" i="14" s="1"/>
  <c r="I1101" i="14" s="1"/>
  <c r="J1101" i="14"/>
  <c r="F1102" i="14"/>
  <c r="G1102" i="14" l="1"/>
  <c r="H1102" i="14" s="1"/>
  <c r="I1102" i="14" s="1"/>
  <c r="F1103" i="14"/>
  <c r="J1102" i="14"/>
  <c r="J1096" i="15"/>
  <c r="F1097" i="15"/>
  <c r="G1096" i="15"/>
  <c r="H1096" i="15" s="1"/>
  <c r="I1096" i="15" s="1"/>
  <c r="J1103" i="14" l="1"/>
  <c r="G1103" i="14"/>
  <c r="H1103" i="14" s="1"/>
  <c r="I1103" i="14" s="1"/>
  <c r="F1104" i="14"/>
  <c r="G1097" i="15"/>
  <c r="H1097" i="15" s="1"/>
  <c r="I1097" i="15" s="1"/>
  <c r="J1097" i="15"/>
  <c r="F1098" i="15"/>
  <c r="G1098" i="15" l="1"/>
  <c r="H1098" i="15" s="1"/>
  <c r="I1098" i="15" s="1"/>
  <c r="F1099" i="15"/>
  <c r="J1098" i="15"/>
  <c r="J1104" i="14"/>
  <c r="G1104" i="14"/>
  <c r="H1104" i="14" s="1"/>
  <c r="I1104" i="14" s="1"/>
  <c r="F1105" i="14"/>
  <c r="F1106" i="14" l="1"/>
  <c r="J1105" i="14"/>
  <c r="G1105" i="14"/>
  <c r="H1105" i="14" s="1"/>
  <c r="I1105" i="14" s="1"/>
  <c r="J1099" i="15"/>
  <c r="G1099" i="15"/>
  <c r="H1099" i="15" s="1"/>
  <c r="I1099" i="15" s="1"/>
  <c r="F1100" i="15"/>
  <c r="G1106" i="14" l="1"/>
  <c r="H1106" i="14" s="1"/>
  <c r="I1106" i="14" s="1"/>
  <c r="F1107" i="14"/>
  <c r="J1106" i="14"/>
  <c r="J1100" i="15"/>
  <c r="G1100" i="15"/>
  <c r="H1100" i="15" s="1"/>
  <c r="I1100" i="15" s="1"/>
  <c r="F1101" i="15"/>
  <c r="J1101" i="15" l="1"/>
  <c r="F1102" i="15"/>
  <c r="G1101" i="15"/>
  <c r="H1101" i="15" s="1"/>
  <c r="I1101" i="15" s="1"/>
  <c r="J1107" i="14"/>
  <c r="G1107" i="14"/>
  <c r="H1107" i="14" s="1"/>
  <c r="I1107" i="14" s="1"/>
  <c r="F1108" i="14"/>
  <c r="J1108" i="14" l="1"/>
  <c r="G1108" i="14"/>
  <c r="H1108" i="14" s="1"/>
  <c r="I1108" i="14" s="1"/>
  <c r="F1109" i="14"/>
  <c r="G1102" i="15"/>
  <c r="H1102" i="15" s="1"/>
  <c r="I1102" i="15" s="1"/>
  <c r="F1103" i="15"/>
  <c r="J1102" i="15"/>
  <c r="J1103" i="15" l="1"/>
  <c r="G1103" i="15"/>
  <c r="H1103" i="15" s="1"/>
  <c r="I1103" i="15" s="1"/>
  <c r="F1104" i="15"/>
  <c r="G1109" i="14"/>
  <c r="H1109" i="14" s="1"/>
  <c r="I1109" i="14" s="1"/>
  <c r="J1109" i="14"/>
  <c r="F1110" i="14"/>
  <c r="G1110" i="14" l="1"/>
  <c r="H1110" i="14" s="1"/>
  <c r="I1110" i="14" s="1"/>
  <c r="F1111" i="14"/>
  <c r="J1110" i="14"/>
  <c r="J1104" i="15"/>
  <c r="F1105" i="15"/>
  <c r="G1104" i="15"/>
  <c r="H1104" i="15" s="1"/>
  <c r="I1104" i="15" s="1"/>
  <c r="J1111" i="14" l="1"/>
  <c r="G1111" i="14"/>
  <c r="H1111" i="14" s="1"/>
  <c r="I1111" i="14" s="1"/>
  <c r="F1112" i="14"/>
  <c r="G1105" i="15"/>
  <c r="H1105" i="15" s="1"/>
  <c r="I1105" i="15" s="1"/>
  <c r="J1105" i="15"/>
  <c r="F1106" i="15"/>
  <c r="G1106" i="15" l="1"/>
  <c r="H1106" i="15" s="1"/>
  <c r="I1106" i="15" s="1"/>
  <c r="F1107" i="15"/>
  <c r="J1106" i="15"/>
  <c r="J1112" i="14"/>
  <c r="G1112" i="14"/>
  <c r="H1112" i="14" s="1"/>
  <c r="I1112" i="14" s="1"/>
  <c r="F1113" i="14"/>
  <c r="F1114" i="14" l="1"/>
  <c r="J1113" i="14"/>
  <c r="G1113" i="14"/>
  <c r="H1113" i="14" s="1"/>
  <c r="I1113" i="14" s="1"/>
  <c r="J1107" i="15"/>
  <c r="G1107" i="15"/>
  <c r="H1107" i="15" s="1"/>
  <c r="I1107" i="15" s="1"/>
  <c r="F1108" i="15"/>
  <c r="G1114" i="14" l="1"/>
  <c r="H1114" i="14" s="1"/>
  <c r="I1114" i="14" s="1"/>
  <c r="F1115" i="14"/>
  <c r="J1114" i="14"/>
  <c r="J1108" i="15"/>
  <c r="G1108" i="15"/>
  <c r="H1108" i="15" s="1"/>
  <c r="I1108" i="15" s="1"/>
  <c r="F1109" i="15"/>
  <c r="J1109" i="15" l="1"/>
  <c r="F1110" i="15"/>
  <c r="G1109" i="15"/>
  <c r="H1109" i="15" s="1"/>
  <c r="I1109" i="15" s="1"/>
  <c r="J1115" i="14"/>
  <c r="G1115" i="14"/>
  <c r="H1115" i="14" s="1"/>
  <c r="I1115" i="14" s="1"/>
  <c r="F1116" i="14"/>
  <c r="J1116" i="14" l="1"/>
  <c r="F1117" i="14"/>
  <c r="G1116" i="14"/>
  <c r="H1116" i="14" s="1"/>
  <c r="I1116" i="14" s="1"/>
  <c r="G1110" i="15"/>
  <c r="H1110" i="15" s="1"/>
  <c r="I1110" i="15" s="1"/>
  <c r="F1111" i="15"/>
  <c r="J1110" i="15"/>
  <c r="G1117" i="14" l="1"/>
  <c r="H1117" i="14" s="1"/>
  <c r="I1117" i="14" s="1"/>
  <c r="J1117" i="14"/>
  <c r="F1118" i="14"/>
  <c r="J1111" i="15"/>
  <c r="G1111" i="15"/>
  <c r="H1111" i="15" s="1"/>
  <c r="I1111" i="15" s="1"/>
  <c r="F1112" i="15"/>
  <c r="J1112" i="15" l="1"/>
  <c r="F1113" i="15"/>
  <c r="G1112" i="15"/>
  <c r="H1112" i="15" s="1"/>
  <c r="I1112" i="15" s="1"/>
  <c r="G1118" i="14"/>
  <c r="H1118" i="14" s="1"/>
  <c r="I1118" i="14" s="1"/>
  <c r="F1119" i="14"/>
  <c r="J1118" i="14"/>
  <c r="G1113" i="15" l="1"/>
  <c r="H1113" i="15" s="1"/>
  <c r="I1113" i="15" s="1"/>
  <c r="J1113" i="15"/>
  <c r="F1114" i="15"/>
  <c r="J1119" i="14"/>
  <c r="G1119" i="14"/>
  <c r="H1119" i="14" s="1"/>
  <c r="I1119" i="14" s="1"/>
  <c r="F1120" i="14"/>
  <c r="J1120" i="14" l="1"/>
  <c r="G1120" i="14"/>
  <c r="H1120" i="14" s="1"/>
  <c r="I1120" i="14" s="1"/>
  <c r="F1121" i="14"/>
  <c r="G1114" i="15"/>
  <c r="H1114" i="15" s="1"/>
  <c r="I1114" i="15" s="1"/>
  <c r="F1115" i="15"/>
  <c r="J1114" i="15"/>
  <c r="J1115" i="15" l="1"/>
  <c r="G1115" i="15"/>
  <c r="H1115" i="15" s="1"/>
  <c r="I1115" i="15" s="1"/>
  <c r="F1116" i="15"/>
  <c r="F1122" i="14"/>
  <c r="G1121" i="14"/>
  <c r="H1121" i="14" s="1"/>
  <c r="I1121" i="14" s="1"/>
  <c r="J1121" i="14"/>
  <c r="G1122" i="14" l="1"/>
  <c r="H1122" i="14" s="1"/>
  <c r="I1122" i="14" s="1"/>
  <c r="F1123" i="14"/>
  <c r="J1122" i="14"/>
  <c r="J1116" i="15"/>
  <c r="G1116" i="15"/>
  <c r="H1116" i="15" s="1"/>
  <c r="I1116" i="15" s="1"/>
  <c r="F1117" i="15"/>
  <c r="J1117" i="15" l="1"/>
  <c r="F1118" i="15"/>
  <c r="G1117" i="15"/>
  <c r="H1117" i="15" s="1"/>
  <c r="I1117" i="15" s="1"/>
  <c r="J1123" i="14"/>
  <c r="G1123" i="14"/>
  <c r="H1123" i="14" s="1"/>
  <c r="I1123" i="14" s="1"/>
  <c r="F1124" i="14"/>
  <c r="J1124" i="14" l="1"/>
  <c r="F1125" i="14"/>
  <c r="G1124" i="14"/>
  <c r="H1124" i="14" s="1"/>
  <c r="I1124" i="14" s="1"/>
  <c r="G1118" i="15"/>
  <c r="H1118" i="15" s="1"/>
  <c r="I1118" i="15" s="1"/>
  <c r="F1119" i="15"/>
  <c r="J1118" i="15"/>
  <c r="G1125" i="14" l="1"/>
  <c r="H1125" i="14" s="1"/>
  <c r="I1125" i="14" s="1"/>
  <c r="J1125" i="14"/>
  <c r="F1126" i="14"/>
  <c r="J1119" i="15"/>
  <c r="G1119" i="15"/>
  <c r="H1119" i="15" s="1"/>
  <c r="I1119" i="15" s="1"/>
  <c r="F1120" i="15"/>
  <c r="J1120" i="15" l="1"/>
  <c r="F1121" i="15"/>
  <c r="G1120" i="15"/>
  <c r="H1120" i="15" s="1"/>
  <c r="I1120" i="15" s="1"/>
  <c r="G1126" i="14"/>
  <c r="H1126" i="14" s="1"/>
  <c r="I1126" i="14" s="1"/>
  <c r="F1127" i="14"/>
  <c r="J1126" i="14"/>
  <c r="G1121" i="15" l="1"/>
  <c r="H1121" i="15" s="1"/>
  <c r="I1121" i="15" s="1"/>
  <c r="J1121" i="15"/>
  <c r="F1122" i="15"/>
  <c r="J1127" i="14"/>
  <c r="G1127" i="14"/>
  <c r="H1127" i="14" s="1"/>
  <c r="I1127" i="14" s="1"/>
  <c r="F1128" i="14"/>
  <c r="J1128" i="14" l="1"/>
  <c r="F1129" i="14"/>
  <c r="G1128" i="14"/>
  <c r="H1128" i="14" s="1"/>
  <c r="I1128" i="14" s="1"/>
  <c r="G1122" i="15"/>
  <c r="H1122" i="15" s="1"/>
  <c r="I1122" i="15" s="1"/>
  <c r="F1123" i="15"/>
  <c r="J1122" i="15"/>
  <c r="F1130" i="14" l="1"/>
  <c r="J1129" i="14"/>
  <c r="G1129" i="14"/>
  <c r="H1129" i="14" s="1"/>
  <c r="I1129" i="14" s="1"/>
  <c r="J1123" i="15"/>
  <c r="G1123" i="15"/>
  <c r="H1123" i="15" s="1"/>
  <c r="I1123" i="15" s="1"/>
  <c r="F1124" i="15"/>
  <c r="I1130" i="14" l="1"/>
  <c r="G1130" i="14"/>
  <c r="H1130" i="14" s="1"/>
  <c r="F1131" i="14"/>
  <c r="J1130" i="14"/>
  <c r="J1124" i="15"/>
  <c r="G1124" i="15"/>
  <c r="H1124" i="15" s="1"/>
  <c r="I1124" i="15" s="1"/>
  <c r="F1125" i="15"/>
  <c r="J1125" i="15" l="1"/>
  <c r="F1126" i="15"/>
  <c r="G1125" i="15"/>
  <c r="H1125" i="15" s="1"/>
  <c r="I1125" i="15" s="1"/>
  <c r="J1131" i="14"/>
  <c r="G1131" i="14"/>
  <c r="H1131" i="14" s="1"/>
  <c r="I1131" i="14" s="1"/>
  <c r="F1132" i="14"/>
  <c r="G1126" i="15" l="1"/>
  <c r="H1126" i="15" s="1"/>
  <c r="I1126" i="15" s="1"/>
  <c r="F1127" i="15"/>
  <c r="J1126" i="15"/>
  <c r="J1132" i="14"/>
  <c r="G1132" i="14"/>
  <c r="H1132" i="14" s="1"/>
  <c r="I1132" i="14" s="1"/>
  <c r="F1133" i="14"/>
  <c r="G1133" i="14" l="1"/>
  <c r="H1133" i="14" s="1"/>
  <c r="I1133" i="14" s="1"/>
  <c r="J1133" i="14"/>
  <c r="F1134" i="14"/>
  <c r="J1127" i="15"/>
  <c r="G1127" i="15"/>
  <c r="H1127" i="15" s="1"/>
  <c r="I1127" i="15" s="1"/>
  <c r="F1128" i="15"/>
  <c r="J1128" i="15" l="1"/>
  <c r="F1129" i="15"/>
  <c r="G1128" i="15"/>
  <c r="H1128" i="15" s="1"/>
  <c r="I1128" i="15" s="1"/>
  <c r="G1134" i="14"/>
  <c r="H1134" i="14" s="1"/>
  <c r="I1134" i="14" s="1"/>
  <c r="F1135" i="14"/>
  <c r="J1134" i="14"/>
  <c r="G1129" i="15" l="1"/>
  <c r="H1129" i="15" s="1"/>
  <c r="I1129" i="15" s="1"/>
  <c r="J1129" i="15"/>
  <c r="F1130" i="15"/>
  <c r="J1135" i="14"/>
  <c r="G1135" i="14"/>
  <c r="H1135" i="14" s="1"/>
  <c r="I1135" i="14" s="1"/>
  <c r="F1136" i="14"/>
  <c r="J1136" i="14" l="1"/>
  <c r="G1136" i="14"/>
  <c r="H1136" i="14" s="1"/>
  <c r="I1136" i="14" s="1"/>
  <c r="F1137" i="14"/>
  <c r="G1130" i="15"/>
  <c r="H1130" i="15" s="1"/>
  <c r="I1130" i="15" s="1"/>
  <c r="J1130" i="15"/>
  <c r="F1131" i="15"/>
  <c r="J1137" i="14" l="1"/>
  <c r="F1138" i="14"/>
  <c r="G1137" i="14"/>
  <c r="H1137" i="14" s="1"/>
  <c r="I1137" i="14" s="1"/>
  <c r="G1131" i="15"/>
  <c r="H1131" i="15" s="1"/>
  <c r="I1131" i="15" s="1"/>
  <c r="F1132" i="15"/>
  <c r="J1131" i="15"/>
  <c r="G1138" i="14" l="1"/>
  <c r="H1138" i="14" s="1"/>
  <c r="I1138" i="14" s="1"/>
  <c r="F1139" i="14"/>
  <c r="J1138" i="14"/>
  <c r="J1132" i="15"/>
  <c r="G1132" i="15"/>
  <c r="H1132" i="15" s="1"/>
  <c r="I1132" i="15" s="1"/>
  <c r="F1133" i="15"/>
  <c r="J1133" i="15" l="1"/>
  <c r="G1133" i="15"/>
  <c r="H1133" i="15" s="1"/>
  <c r="I1133" i="15" s="1"/>
  <c r="F1134" i="15"/>
  <c r="J1139" i="14"/>
  <c r="F1140" i="14"/>
  <c r="G1139" i="14"/>
  <c r="H1139" i="14" s="1"/>
  <c r="I1139" i="14" s="1"/>
  <c r="F1141" i="14" l="1"/>
  <c r="G1140" i="14"/>
  <c r="H1140" i="14" s="1"/>
  <c r="I1140" i="14" s="1"/>
  <c r="J1140" i="14"/>
  <c r="J1134" i="15"/>
  <c r="F1135" i="15"/>
  <c r="G1134" i="15"/>
  <c r="H1134" i="15" s="1"/>
  <c r="I1134" i="15" s="1"/>
  <c r="G1135" i="15" l="1"/>
  <c r="H1135" i="15" s="1"/>
  <c r="I1135" i="15" s="1"/>
  <c r="F1136" i="15"/>
  <c r="J1135" i="15"/>
  <c r="F1142" i="14"/>
  <c r="G1141" i="14"/>
  <c r="H1141" i="14" s="1"/>
  <c r="I1141" i="14" s="1"/>
  <c r="J1141" i="14"/>
  <c r="G1142" i="14" l="1"/>
  <c r="H1142" i="14" s="1"/>
  <c r="I1142" i="14" s="1"/>
  <c r="F1143" i="14"/>
  <c r="J1142" i="14"/>
  <c r="J1136" i="15"/>
  <c r="G1136" i="15"/>
  <c r="H1136" i="15" s="1"/>
  <c r="I1136" i="15" s="1"/>
  <c r="F1137" i="15"/>
  <c r="J1137" i="15" l="1"/>
  <c r="G1137" i="15"/>
  <c r="H1137" i="15" s="1"/>
  <c r="I1137" i="15" s="1"/>
  <c r="F1138" i="15"/>
  <c r="J1143" i="14"/>
  <c r="G1143" i="14"/>
  <c r="H1143" i="14" s="1"/>
  <c r="I1143" i="14" s="1"/>
  <c r="F1144" i="14"/>
  <c r="G1144" i="14" l="1"/>
  <c r="H1144" i="14" s="1"/>
  <c r="I1144" i="14" s="1"/>
  <c r="F1145" i="14"/>
  <c r="J1144" i="14"/>
  <c r="J1138" i="15"/>
  <c r="G1138" i="15"/>
  <c r="H1138" i="15" s="1"/>
  <c r="I1138" i="15" s="1"/>
  <c r="F1139" i="15"/>
  <c r="G1139" i="15" l="1"/>
  <c r="H1139" i="15" s="1"/>
  <c r="I1139" i="15" s="1"/>
  <c r="F1140" i="15"/>
  <c r="J1139" i="15"/>
  <c r="G1145" i="14"/>
  <c r="H1145" i="14" s="1"/>
  <c r="I1145" i="14" s="1"/>
  <c r="F1146" i="14"/>
  <c r="J1145" i="14"/>
  <c r="J1140" i="15" l="1"/>
  <c r="G1140" i="15"/>
  <c r="H1140" i="15" s="1"/>
  <c r="I1140" i="15" s="1"/>
  <c r="F1141" i="15"/>
  <c r="G1146" i="14"/>
  <c r="H1146" i="14" s="1"/>
  <c r="I1146" i="14" s="1"/>
  <c r="F1147" i="14"/>
  <c r="J1146" i="14"/>
  <c r="J1147" i="14" l="1"/>
  <c r="G1147" i="14"/>
  <c r="H1147" i="14" s="1"/>
  <c r="I1147" i="14" s="1"/>
  <c r="F1148" i="14"/>
  <c r="J1141" i="15"/>
  <c r="G1141" i="15"/>
  <c r="H1141" i="15" s="1"/>
  <c r="I1141" i="15" s="1"/>
  <c r="F1142" i="15"/>
  <c r="J1142" i="15" l="1"/>
  <c r="G1142" i="15"/>
  <c r="H1142" i="15" s="1"/>
  <c r="I1142" i="15" s="1"/>
  <c r="F1143" i="15"/>
  <c r="G1148" i="14"/>
  <c r="H1148" i="14" s="1"/>
  <c r="I1148" i="14" s="1"/>
  <c r="J1148" i="14"/>
  <c r="F1149" i="14"/>
  <c r="J1149" i="14" l="1"/>
  <c r="G1149" i="14"/>
  <c r="H1149" i="14" s="1"/>
  <c r="I1149" i="14" s="1"/>
  <c r="F1150" i="14"/>
  <c r="G1143" i="15"/>
  <c r="H1143" i="15" s="1"/>
  <c r="I1143" i="15" s="1"/>
  <c r="F1144" i="15"/>
  <c r="J1143" i="15"/>
  <c r="J1144" i="15" l="1"/>
  <c r="G1144" i="15"/>
  <c r="H1144" i="15" s="1"/>
  <c r="I1144" i="15" s="1"/>
  <c r="F1145" i="15"/>
  <c r="G1150" i="14"/>
  <c r="H1150" i="14" s="1"/>
  <c r="I1150" i="14" s="1"/>
  <c r="F1151" i="14"/>
  <c r="J1150" i="14"/>
  <c r="J1151" i="14" l="1"/>
  <c r="F1152" i="14"/>
  <c r="G1151" i="14"/>
  <c r="H1151" i="14" s="1"/>
  <c r="I1151" i="14" s="1"/>
  <c r="J1145" i="15"/>
  <c r="G1145" i="15"/>
  <c r="H1145" i="15" s="1"/>
  <c r="I1145" i="15" s="1"/>
  <c r="F1146" i="15"/>
  <c r="J1146" i="15" l="1"/>
  <c r="G1146" i="15"/>
  <c r="H1146" i="15" s="1"/>
  <c r="I1146" i="15" s="1"/>
  <c r="F1147" i="15"/>
  <c r="J1152" i="14"/>
  <c r="F1153" i="14"/>
  <c r="G1152" i="14"/>
  <c r="H1152" i="14" s="1"/>
  <c r="I1152" i="14" s="1"/>
  <c r="F1154" i="14" l="1"/>
  <c r="G1153" i="14"/>
  <c r="H1153" i="14" s="1"/>
  <c r="I1153" i="14" s="1"/>
  <c r="G1147" i="15"/>
  <c r="H1147" i="15" s="1"/>
  <c r="I1147" i="15" s="1"/>
  <c r="F1148" i="15"/>
  <c r="J1147" i="15"/>
  <c r="G1154" i="14" l="1"/>
  <c r="H1154" i="14" s="1"/>
  <c r="I1154" i="14" s="1"/>
  <c r="F1155" i="14"/>
  <c r="J1148" i="15"/>
  <c r="G1148" i="15"/>
  <c r="H1148" i="15" s="1"/>
  <c r="I1148" i="15" s="1"/>
  <c r="F1149" i="15"/>
  <c r="G1155" i="14" l="1"/>
  <c r="H1155" i="14" s="1"/>
  <c r="I1155" i="14" s="1"/>
  <c r="F1156" i="14"/>
  <c r="J1149" i="15"/>
  <c r="G1149" i="15"/>
  <c r="H1149" i="15" s="1"/>
  <c r="I1149" i="15" s="1"/>
  <c r="F1150" i="15"/>
  <c r="F1157" i="14" l="1"/>
  <c r="G1156" i="14"/>
  <c r="H1156" i="14" s="1"/>
  <c r="I1156" i="14" s="1"/>
  <c r="J1150" i="15"/>
  <c r="F1151" i="15"/>
  <c r="G1150" i="15"/>
  <c r="H1150" i="15" s="1"/>
  <c r="I1150" i="15" s="1"/>
  <c r="F1158" i="14" l="1"/>
  <c r="G1157" i="14"/>
  <c r="H1157" i="14" s="1"/>
  <c r="I1157" i="14" s="1"/>
  <c r="G1151" i="15"/>
  <c r="H1151" i="15" s="1"/>
  <c r="I1151" i="15" s="1"/>
  <c r="F1152" i="15"/>
  <c r="J1151" i="15"/>
  <c r="F1159" i="14" l="1"/>
  <c r="G1158" i="14"/>
  <c r="H1158" i="14" s="1"/>
  <c r="I1158" i="14" s="1"/>
  <c r="J1152" i="15"/>
  <c r="G1152" i="15"/>
  <c r="H1152" i="15" s="1"/>
  <c r="I1152" i="15" s="1"/>
  <c r="F1153" i="15"/>
  <c r="J1153" i="15" l="1"/>
  <c r="G1153" i="15"/>
  <c r="H1153" i="15" s="1"/>
  <c r="I1153" i="15" s="1"/>
  <c r="F1154" i="15"/>
  <c r="G1159" i="14"/>
  <c r="H1159" i="14" s="1"/>
  <c r="I1159" i="14" s="1"/>
  <c r="F1160" i="14"/>
  <c r="F1161" i="14" l="1"/>
  <c r="G1160" i="14"/>
  <c r="H1160" i="14" s="1"/>
  <c r="I1160" i="14" s="1"/>
  <c r="J1154" i="15"/>
  <c r="G1154" i="15"/>
  <c r="H1154" i="15" s="1"/>
  <c r="I1154" i="15" s="1"/>
  <c r="F1155" i="15"/>
  <c r="G1155" i="15" l="1"/>
  <c r="H1155" i="15" s="1"/>
  <c r="I1155" i="15" s="1"/>
  <c r="F1156" i="15"/>
  <c r="J1155" i="15"/>
  <c r="F1162" i="14"/>
  <c r="G1161" i="14"/>
  <c r="H1161" i="14" s="1"/>
  <c r="I1161" i="14" s="1"/>
  <c r="G1162" i="14" l="1"/>
  <c r="H1162" i="14" s="1"/>
  <c r="I1162" i="14" s="1"/>
  <c r="F1163" i="14"/>
  <c r="J1156" i="15"/>
  <c r="G1156" i="15"/>
  <c r="H1156" i="15" s="1"/>
  <c r="I1156" i="15" s="1"/>
  <c r="F1157" i="15"/>
  <c r="G1163" i="14" l="1"/>
  <c r="H1163" i="14" s="1"/>
  <c r="I1163" i="14" s="1"/>
  <c r="F1164" i="14"/>
  <c r="J1157" i="15"/>
  <c r="G1157" i="15"/>
  <c r="H1157" i="15" s="1"/>
  <c r="I1157" i="15" s="1"/>
  <c r="F1158" i="15"/>
  <c r="G1164" i="14" l="1"/>
  <c r="H1164" i="14" s="1"/>
  <c r="I1164" i="14" s="1"/>
  <c r="F1165" i="14"/>
  <c r="J1158" i="15"/>
  <c r="G1158" i="15"/>
  <c r="H1158" i="15" s="1"/>
  <c r="I1158" i="15" s="1"/>
  <c r="F1159" i="15"/>
  <c r="F1166" i="14" l="1"/>
  <c r="G1165" i="14"/>
  <c r="H1165" i="14" s="1"/>
  <c r="I1165" i="14" s="1"/>
  <c r="G1159" i="15"/>
  <c r="H1159" i="15" s="1"/>
  <c r="I1159" i="15" s="1"/>
  <c r="F1160" i="15"/>
  <c r="J1159" i="15"/>
  <c r="G1166" i="14" l="1"/>
  <c r="H1166" i="14" s="1"/>
  <c r="I1166" i="14" s="1"/>
  <c r="F1167" i="14"/>
  <c r="J1160" i="15"/>
  <c r="G1160" i="15"/>
  <c r="H1160" i="15" s="1"/>
  <c r="I1160" i="15" s="1"/>
  <c r="F1161" i="15"/>
  <c r="G1167" i="14" l="1"/>
  <c r="H1167" i="14" s="1"/>
  <c r="I1167" i="14" s="1"/>
  <c r="F1168" i="14"/>
  <c r="J1161" i="15"/>
  <c r="G1161" i="15"/>
  <c r="H1161" i="15" s="1"/>
  <c r="I1161" i="15" s="1"/>
  <c r="F1162" i="15"/>
  <c r="G1168" i="14" l="1"/>
  <c r="H1168" i="14" s="1"/>
  <c r="I1168" i="14" s="1"/>
  <c r="F1169" i="14"/>
  <c r="J1162" i="15"/>
  <c r="G1162" i="15"/>
  <c r="H1162" i="15" s="1"/>
  <c r="I1162" i="15" s="1"/>
  <c r="F1163" i="15"/>
  <c r="F1170" i="14" l="1"/>
  <c r="G1169" i="14"/>
  <c r="H1169" i="14" s="1"/>
  <c r="I1169" i="14" s="1"/>
  <c r="G1163" i="15"/>
  <c r="H1163" i="15" s="1"/>
  <c r="I1163" i="15" s="1"/>
  <c r="F1164" i="15"/>
  <c r="J1163" i="15"/>
  <c r="F1171" i="14" l="1"/>
  <c r="G1170" i="14"/>
  <c r="H1170" i="14" s="1"/>
  <c r="I1170" i="14" s="1"/>
  <c r="J1164" i="15"/>
  <c r="G1164" i="15"/>
  <c r="H1164" i="15" s="1"/>
  <c r="I1164" i="15" s="1"/>
  <c r="F1165" i="15"/>
  <c r="J1165" i="15" l="1"/>
  <c r="G1165" i="15"/>
  <c r="H1165" i="15" s="1"/>
  <c r="I1165" i="15" s="1"/>
  <c r="F1166" i="15"/>
  <c r="G1171" i="14"/>
  <c r="H1171" i="14" s="1"/>
  <c r="I1171" i="14" s="1"/>
  <c r="F1172" i="14"/>
  <c r="F1173" i="14" l="1"/>
  <c r="G1172" i="14"/>
  <c r="H1172" i="14" s="1"/>
  <c r="I1172" i="14" s="1"/>
  <c r="J1166" i="15"/>
  <c r="F1167" i="15"/>
  <c r="G1166" i="15"/>
  <c r="H1166" i="15" s="1"/>
  <c r="I1166" i="15" s="1"/>
  <c r="F1174" i="14" l="1"/>
  <c r="G1173" i="14"/>
  <c r="H1173" i="14" s="1"/>
  <c r="I1173" i="14" s="1"/>
  <c r="G1167" i="15"/>
  <c r="H1167" i="15" s="1"/>
  <c r="I1167" i="15" s="1"/>
  <c r="F1168" i="15"/>
  <c r="J1167" i="15"/>
  <c r="F1175" i="14" l="1"/>
  <c r="G1174" i="14"/>
  <c r="H1174" i="14" s="1"/>
  <c r="I1174" i="14" s="1"/>
  <c r="J1168" i="15"/>
  <c r="G1168" i="15"/>
  <c r="H1168" i="15" s="1"/>
  <c r="I1168" i="15" s="1"/>
  <c r="F1169" i="15"/>
  <c r="G1175" i="14" l="1"/>
  <c r="H1175" i="14" s="1"/>
  <c r="I1175" i="14" s="1"/>
  <c r="F1176" i="14"/>
  <c r="J1169" i="15"/>
  <c r="G1169" i="15"/>
  <c r="H1169" i="15" s="1"/>
  <c r="I1169" i="15" s="1"/>
  <c r="F1170" i="15"/>
  <c r="F1177" i="14" l="1"/>
  <c r="G1176" i="14"/>
  <c r="H1176" i="14" s="1"/>
  <c r="I1176" i="14" s="1"/>
  <c r="J1170" i="15"/>
  <c r="G1170" i="15"/>
  <c r="H1170" i="15" s="1"/>
  <c r="I1170" i="15" s="1"/>
  <c r="F1171" i="15"/>
  <c r="G1171" i="15" l="1"/>
  <c r="H1171" i="15" s="1"/>
  <c r="I1171" i="15" s="1"/>
  <c r="F1172" i="15"/>
  <c r="J1171" i="15"/>
  <c r="F1178" i="14"/>
  <c r="G1177" i="14"/>
  <c r="H1177" i="14" s="1"/>
  <c r="I1177" i="14" s="1"/>
  <c r="J1172" i="15" l="1"/>
  <c r="G1172" i="15"/>
  <c r="H1172" i="15" s="1"/>
  <c r="I1172" i="15" s="1"/>
  <c r="F1173" i="15"/>
  <c r="G1178" i="14"/>
  <c r="H1178" i="14" s="1"/>
  <c r="I1178" i="14" s="1"/>
  <c r="F1179" i="14"/>
  <c r="G1179" i="14" l="1"/>
  <c r="H1179" i="14" s="1"/>
  <c r="I1179" i="14" s="1"/>
  <c r="F1180" i="14"/>
  <c r="J1173" i="15"/>
  <c r="G1173" i="15"/>
  <c r="H1173" i="15" s="1"/>
  <c r="I1173" i="15" s="1"/>
  <c r="F1174" i="15"/>
  <c r="G1180" i="14" l="1"/>
  <c r="H1180" i="14" s="1"/>
  <c r="I1180" i="14" s="1"/>
  <c r="F1181" i="14"/>
  <c r="J1174" i="15"/>
  <c r="G1174" i="15"/>
  <c r="H1174" i="15" s="1"/>
  <c r="I1174" i="15" s="1"/>
  <c r="F1175" i="15"/>
  <c r="F1182" i="14" l="1"/>
  <c r="G1181" i="14"/>
  <c r="H1181" i="14" s="1"/>
  <c r="I1181" i="14" s="1"/>
  <c r="G1175" i="15"/>
  <c r="H1175" i="15" s="1"/>
  <c r="I1175" i="15" s="1"/>
  <c r="F1176" i="15"/>
  <c r="J1175" i="15"/>
  <c r="G1182" i="14" l="1"/>
  <c r="H1182" i="14" s="1"/>
  <c r="I1182" i="14" s="1"/>
  <c r="F1183" i="14"/>
  <c r="J1176" i="15"/>
  <c r="G1176" i="15"/>
  <c r="H1176" i="15" s="1"/>
  <c r="I1176" i="15" s="1"/>
  <c r="F1177" i="15"/>
  <c r="G1183" i="14" l="1"/>
  <c r="H1183" i="14" s="1"/>
  <c r="I1183" i="14" s="1"/>
  <c r="F1184" i="14"/>
  <c r="J1177" i="15"/>
  <c r="G1177" i="15"/>
  <c r="H1177" i="15" s="1"/>
  <c r="I1177" i="15" s="1"/>
  <c r="F1178" i="15"/>
  <c r="G1184" i="14" l="1"/>
  <c r="H1184" i="14" s="1"/>
  <c r="I1184" i="14" s="1"/>
  <c r="F1185" i="14"/>
  <c r="J1178" i="15"/>
  <c r="G1178" i="15"/>
  <c r="H1178" i="15" s="1"/>
  <c r="I1178" i="15" s="1"/>
  <c r="F1179" i="15"/>
  <c r="F1186" i="14" l="1"/>
  <c r="G1185" i="14"/>
  <c r="H1185" i="14" s="1"/>
  <c r="I1185" i="14" s="1"/>
  <c r="G1179" i="15"/>
  <c r="H1179" i="15" s="1"/>
  <c r="I1179" i="15" s="1"/>
  <c r="F1180" i="15"/>
  <c r="J1179" i="15"/>
  <c r="G1186" i="14" l="1"/>
  <c r="H1186" i="14" s="1"/>
  <c r="I1186" i="14" s="1"/>
  <c r="F1187" i="14"/>
  <c r="J1180" i="15"/>
  <c r="G1180" i="15"/>
  <c r="H1180" i="15" s="1"/>
  <c r="I1180" i="15" s="1"/>
  <c r="F1181" i="15"/>
  <c r="J1181" i="15" l="1"/>
  <c r="G1181" i="15"/>
  <c r="H1181" i="15" s="1"/>
  <c r="I1181" i="15" s="1"/>
  <c r="F1182" i="15"/>
  <c r="G1187" i="14"/>
  <c r="H1187" i="14" s="1"/>
  <c r="I1187" i="14" s="1"/>
  <c r="F1188" i="14"/>
  <c r="F1189" i="14" l="1"/>
  <c r="G1188" i="14"/>
  <c r="H1188" i="14" s="1"/>
  <c r="I1188" i="14" s="1"/>
  <c r="J1182" i="15"/>
  <c r="F1183" i="15"/>
  <c r="G1182" i="15"/>
  <c r="H1182" i="15" s="1"/>
  <c r="I1182" i="15" s="1"/>
  <c r="F1190" i="14" l="1"/>
  <c r="G1189" i="14"/>
  <c r="H1189" i="14" s="1"/>
  <c r="I1189" i="14" s="1"/>
  <c r="G1183" i="15"/>
  <c r="H1183" i="15" s="1"/>
  <c r="I1183" i="15" s="1"/>
  <c r="F1184" i="15"/>
  <c r="J1183" i="15"/>
  <c r="G1190" i="14" l="1"/>
  <c r="H1190" i="14" s="1"/>
  <c r="I1190" i="14" s="1"/>
  <c r="F1191" i="14"/>
  <c r="J1184" i="15"/>
  <c r="G1184" i="15"/>
  <c r="H1184" i="15" s="1"/>
  <c r="I1184" i="15" s="1"/>
  <c r="F1185" i="15"/>
  <c r="G1191" i="14" l="1"/>
  <c r="H1191" i="14" s="1"/>
  <c r="I1191" i="14" s="1"/>
  <c r="F1192" i="14"/>
  <c r="J1185" i="15"/>
  <c r="G1185" i="15"/>
  <c r="H1185" i="15" s="1"/>
  <c r="I1185" i="15" s="1"/>
  <c r="F1186" i="15"/>
  <c r="G1192" i="14" l="1"/>
  <c r="H1192" i="14" s="1"/>
  <c r="I1192" i="14" s="1"/>
  <c r="F1193" i="14"/>
  <c r="J1186" i="15"/>
  <c r="G1186" i="15"/>
  <c r="H1186" i="15" s="1"/>
  <c r="I1186" i="15" s="1"/>
  <c r="F1187" i="15"/>
  <c r="G1187" i="15" l="1"/>
  <c r="H1187" i="15" s="1"/>
  <c r="I1187" i="15" s="1"/>
  <c r="F1188" i="15"/>
  <c r="J1187" i="15"/>
  <c r="F1194" i="14"/>
  <c r="G1193" i="14"/>
  <c r="H1193" i="14" s="1"/>
  <c r="I1193" i="14" s="1"/>
  <c r="J1188" i="15" l="1"/>
  <c r="G1188" i="15"/>
  <c r="H1188" i="15" s="1"/>
  <c r="I1188" i="15" s="1"/>
  <c r="F1189" i="15"/>
  <c r="G1194" i="14"/>
  <c r="H1194" i="14" s="1"/>
  <c r="I1194" i="14" s="1"/>
  <c r="F1195" i="14"/>
  <c r="G1195" i="14" l="1"/>
  <c r="H1195" i="14" s="1"/>
  <c r="I1195" i="14" s="1"/>
  <c r="F1196" i="14"/>
  <c r="J1189" i="15"/>
  <c r="G1189" i="15"/>
  <c r="H1189" i="15" s="1"/>
  <c r="I1189" i="15" s="1"/>
  <c r="F1190" i="15"/>
  <c r="J1190" i="15" l="1"/>
  <c r="G1190" i="15"/>
  <c r="H1190" i="15" s="1"/>
  <c r="I1190" i="15" s="1"/>
  <c r="F1191" i="15"/>
  <c r="F1197" i="14"/>
  <c r="G1196" i="14"/>
  <c r="H1196" i="14" s="1"/>
  <c r="I1196" i="14" s="1"/>
  <c r="F1198" i="14" l="1"/>
  <c r="G1197" i="14"/>
  <c r="H1197" i="14" s="1"/>
  <c r="I1197" i="14" s="1"/>
  <c r="G1191" i="15"/>
  <c r="H1191" i="15" s="1"/>
  <c r="I1191" i="15" s="1"/>
  <c r="F1192" i="15"/>
  <c r="J1191" i="15"/>
  <c r="G1198" i="14" l="1"/>
  <c r="H1198" i="14" s="1"/>
  <c r="I1198" i="14" s="1"/>
  <c r="F1199" i="14"/>
  <c r="J1192" i="15"/>
  <c r="G1192" i="15"/>
  <c r="H1192" i="15" s="1"/>
  <c r="I1192" i="15" s="1"/>
  <c r="F1193" i="15"/>
  <c r="G1199" i="14" l="1"/>
  <c r="H1199" i="14" s="1"/>
  <c r="I1199" i="14" s="1"/>
  <c r="F1200" i="14"/>
  <c r="J1193" i="15"/>
  <c r="G1193" i="15"/>
  <c r="H1193" i="15" s="1"/>
  <c r="I1193" i="15" s="1"/>
  <c r="F1194" i="15"/>
  <c r="J1194" i="15" l="1"/>
  <c r="G1194" i="15"/>
  <c r="H1194" i="15" s="1"/>
  <c r="I1194" i="15" s="1"/>
  <c r="F1195" i="15"/>
  <c r="G1200" i="14"/>
  <c r="H1200" i="14" s="1"/>
  <c r="I1200" i="14" s="1"/>
  <c r="F1201" i="14"/>
  <c r="F1202" i="14" l="1"/>
  <c r="G1201" i="14"/>
  <c r="H1201" i="14" s="1"/>
  <c r="I1201" i="14" s="1"/>
  <c r="G1195" i="15"/>
  <c r="H1195" i="15" s="1"/>
  <c r="I1195" i="15" s="1"/>
  <c r="F1196" i="15"/>
  <c r="J1195" i="15"/>
  <c r="G1202" i="14" l="1"/>
  <c r="H1202" i="14" s="1"/>
  <c r="I1202" i="14" s="1"/>
  <c r="F1203" i="14"/>
  <c r="J1196" i="15"/>
  <c r="G1196" i="15"/>
  <c r="H1196" i="15" s="1"/>
  <c r="I1196" i="15" s="1"/>
  <c r="F1197" i="15"/>
  <c r="G1203" i="14" l="1"/>
  <c r="H1203" i="14" s="1"/>
  <c r="I1203" i="14" s="1"/>
  <c r="F1204" i="14"/>
  <c r="J1197" i="15"/>
  <c r="G1197" i="15"/>
  <c r="H1197" i="15" s="1"/>
  <c r="I1197" i="15" s="1"/>
  <c r="F1198" i="15"/>
  <c r="J1198" i="15" l="1"/>
  <c r="F1199" i="15"/>
  <c r="G1198" i="15"/>
  <c r="H1198" i="15" s="1"/>
  <c r="I1198" i="15" s="1"/>
  <c r="F1205" i="14"/>
  <c r="G1204" i="14"/>
  <c r="H1204" i="14" s="1"/>
  <c r="I1204" i="14" s="1"/>
  <c r="G1199" i="15" l="1"/>
  <c r="H1199" i="15" s="1"/>
  <c r="I1199" i="15" s="1"/>
  <c r="F1200" i="15"/>
  <c r="J1199" i="15"/>
  <c r="F1206" i="14"/>
  <c r="G1205" i="14"/>
  <c r="H1205" i="14" s="1"/>
  <c r="I1205" i="14" s="1"/>
  <c r="G1206" i="14" l="1"/>
  <c r="H1206" i="14" s="1"/>
  <c r="I1206" i="14" s="1"/>
  <c r="F1207" i="14"/>
  <c r="J1200" i="15"/>
  <c r="G1200" i="15"/>
  <c r="H1200" i="15" s="1"/>
  <c r="I1200" i="15" s="1"/>
  <c r="F1201" i="15"/>
  <c r="G1207" i="14" l="1"/>
  <c r="H1207" i="14" s="1"/>
  <c r="I1207" i="14" s="1"/>
  <c r="F1208" i="14"/>
  <c r="J1201" i="15"/>
  <c r="G1201" i="15"/>
  <c r="H1201" i="15" s="1"/>
  <c r="I1201" i="15" s="1"/>
  <c r="F1202" i="15"/>
  <c r="J1202" i="15" l="1"/>
  <c r="G1202" i="15"/>
  <c r="H1202" i="15" s="1"/>
  <c r="I1202" i="15" s="1"/>
  <c r="F1203" i="15"/>
  <c r="G1208" i="14"/>
  <c r="H1208" i="14" s="1"/>
  <c r="I1208" i="14" s="1"/>
  <c r="F1209" i="14"/>
  <c r="F1210" i="14" l="1"/>
  <c r="G1209" i="14"/>
  <c r="H1209" i="14" s="1"/>
  <c r="I1209" i="14" s="1"/>
  <c r="G1203" i="15"/>
  <c r="H1203" i="15" s="1"/>
  <c r="I1203" i="15" s="1"/>
  <c r="F1204" i="15"/>
  <c r="J1203" i="15"/>
  <c r="G1210" i="14" l="1"/>
  <c r="H1210" i="14" s="1"/>
  <c r="I1210" i="14" s="1"/>
  <c r="F1211" i="14"/>
  <c r="J1204" i="15"/>
  <c r="G1204" i="15"/>
  <c r="H1204" i="15" s="1"/>
  <c r="I1204" i="15" s="1"/>
  <c r="F1205" i="15"/>
  <c r="G1211" i="14" l="1"/>
  <c r="H1211" i="14" s="1"/>
  <c r="I1211" i="14" s="1"/>
  <c r="F1212" i="14"/>
  <c r="J1205" i="15"/>
  <c r="G1205" i="15"/>
  <c r="H1205" i="15" s="1"/>
  <c r="I1205" i="15" s="1"/>
  <c r="F1206" i="15"/>
  <c r="G1212" i="14" l="1"/>
  <c r="H1212" i="14" s="1"/>
  <c r="I1212" i="14" s="1"/>
  <c r="F1213" i="14"/>
  <c r="J1206" i="15"/>
  <c r="G1206" i="15"/>
  <c r="H1206" i="15" s="1"/>
  <c r="I1206" i="15" s="1"/>
  <c r="F1207" i="15"/>
  <c r="I1213" i="14" l="1"/>
  <c r="F1214" i="14"/>
  <c r="G1213" i="14"/>
  <c r="H1213" i="14" s="1"/>
  <c r="G1207" i="15"/>
  <c r="H1207" i="15" s="1"/>
  <c r="I1207" i="15" s="1"/>
  <c r="F1208" i="15"/>
  <c r="J1207" i="15"/>
  <c r="F1215" i="14" l="1"/>
  <c r="G1214" i="14"/>
  <c r="H1214" i="14" s="1"/>
  <c r="I1214" i="14" s="1"/>
  <c r="J1208" i="15"/>
  <c r="G1208" i="15"/>
  <c r="H1208" i="15" s="1"/>
  <c r="I1208" i="15" s="1"/>
  <c r="F1209" i="15"/>
  <c r="J1209" i="15" l="1"/>
  <c r="G1209" i="15"/>
  <c r="H1209" i="15" s="1"/>
  <c r="I1209" i="15" s="1"/>
  <c r="F1210" i="15"/>
  <c r="G1215" i="14"/>
  <c r="H1215" i="14" s="1"/>
  <c r="I1215" i="14" s="1"/>
  <c r="F1216" i="14"/>
  <c r="F1217" i="14" l="1"/>
  <c r="G1216" i="14"/>
  <c r="H1216" i="14" s="1"/>
  <c r="I1216" i="14" s="1"/>
  <c r="J1210" i="15"/>
  <c r="G1210" i="15"/>
  <c r="H1210" i="15" s="1"/>
  <c r="I1210" i="15" s="1"/>
  <c r="F1211" i="15"/>
  <c r="G1211" i="15" l="1"/>
  <c r="H1211" i="15" s="1"/>
  <c r="I1211" i="15" s="1"/>
  <c r="F1212" i="15"/>
  <c r="J1211" i="15"/>
  <c r="F1218" i="14"/>
  <c r="G1217" i="14"/>
  <c r="H1217" i="14" s="1"/>
  <c r="I1217" i="14" s="1"/>
  <c r="J1212" i="15" l="1"/>
  <c r="G1212" i="15"/>
  <c r="H1212" i="15" s="1"/>
  <c r="I1212" i="15" s="1"/>
  <c r="F1213" i="15"/>
  <c r="F1219" i="14"/>
  <c r="G1218" i="14"/>
  <c r="H1218" i="14" s="1"/>
  <c r="I1218" i="14" s="1"/>
  <c r="G1219" i="14" l="1"/>
  <c r="H1219" i="14" s="1"/>
  <c r="I1219" i="14" s="1"/>
  <c r="F1220" i="14"/>
  <c r="J1213" i="15"/>
  <c r="G1213" i="15"/>
  <c r="H1213" i="15" s="1"/>
  <c r="I1213" i="15" s="1"/>
  <c r="F1214" i="15"/>
  <c r="F1221" i="14" l="1"/>
  <c r="G1220" i="14"/>
  <c r="H1220" i="14" s="1"/>
  <c r="I1220" i="14" s="1"/>
  <c r="J1214" i="15"/>
  <c r="F1215" i="15"/>
  <c r="G1214" i="15"/>
  <c r="H1214" i="15" s="1"/>
  <c r="I1214" i="15" s="1"/>
  <c r="F1222" i="14" l="1"/>
  <c r="G1221" i="14"/>
  <c r="H1221" i="14" s="1"/>
  <c r="I1221" i="14" s="1"/>
  <c r="G1215" i="15"/>
  <c r="H1215" i="15" s="1"/>
  <c r="I1215" i="15" s="1"/>
  <c r="F1216" i="15"/>
  <c r="J1215" i="15"/>
  <c r="G1222" i="14" l="1"/>
  <c r="H1222" i="14" s="1"/>
  <c r="I1222" i="14" s="1"/>
  <c r="F1223" i="14"/>
  <c r="J1216" i="15"/>
  <c r="G1216" i="15"/>
  <c r="H1216" i="15" s="1"/>
  <c r="I1216" i="15" s="1"/>
  <c r="F1217" i="15"/>
  <c r="G1223" i="14" l="1"/>
  <c r="H1223" i="14" s="1"/>
  <c r="I1223" i="14" s="1"/>
  <c r="F1224" i="14"/>
  <c r="J1217" i="15"/>
  <c r="G1217" i="15"/>
  <c r="H1217" i="15" s="1"/>
  <c r="I1217" i="15" s="1"/>
  <c r="F1218" i="15"/>
  <c r="F1225" i="14" l="1"/>
  <c r="G1224" i="14"/>
  <c r="H1224" i="14" s="1"/>
  <c r="I1224" i="14" s="1"/>
  <c r="J1218" i="15"/>
  <c r="G1218" i="15"/>
  <c r="H1218" i="15" s="1"/>
  <c r="I1218" i="15" s="1"/>
  <c r="F1219" i="15"/>
  <c r="G1219" i="15" l="1"/>
  <c r="H1219" i="15" s="1"/>
  <c r="I1219" i="15" s="1"/>
  <c r="F1220" i="15"/>
  <c r="J1219" i="15"/>
  <c r="F1226" i="14"/>
  <c r="G1225" i="14"/>
  <c r="H1225" i="14" s="1"/>
  <c r="I1225" i="14" s="1"/>
  <c r="F1227" i="14" l="1"/>
  <c r="G1226" i="14"/>
  <c r="H1226" i="14" s="1"/>
  <c r="I1226" i="14" s="1"/>
  <c r="J1220" i="15"/>
  <c r="G1220" i="15"/>
  <c r="H1220" i="15" s="1"/>
  <c r="I1220" i="15" s="1"/>
  <c r="F1221" i="15"/>
  <c r="J1221" i="15" l="1"/>
  <c r="G1221" i="15"/>
  <c r="H1221" i="15" s="1"/>
  <c r="I1221" i="15" s="1"/>
  <c r="F1222" i="15"/>
  <c r="G1227" i="14"/>
  <c r="H1227" i="14" s="1"/>
  <c r="I1227" i="14" s="1"/>
  <c r="F1228" i="14"/>
  <c r="F1229" i="14" l="1"/>
  <c r="G1228" i="14"/>
  <c r="H1228" i="14" s="1"/>
  <c r="I1228" i="14" s="1"/>
  <c r="J1222" i="15"/>
  <c r="G1222" i="15"/>
  <c r="H1222" i="15" s="1"/>
  <c r="I1222" i="15" s="1"/>
  <c r="F1223" i="15"/>
  <c r="G1223" i="15" l="1"/>
  <c r="H1223" i="15" s="1"/>
  <c r="I1223" i="15" s="1"/>
  <c r="F1224" i="15"/>
  <c r="J1223" i="15"/>
  <c r="F1230" i="14"/>
  <c r="G1229" i="14"/>
  <c r="H1229" i="14" s="1"/>
  <c r="I1229" i="14" s="1"/>
  <c r="F1231" i="14" l="1"/>
  <c r="G1230" i="14"/>
  <c r="H1230" i="14" s="1"/>
  <c r="I1230" i="14" s="1"/>
  <c r="J1224" i="15"/>
  <c r="G1224" i="15"/>
  <c r="H1224" i="15" s="1"/>
  <c r="I1224" i="15" s="1"/>
  <c r="F1225" i="15"/>
  <c r="J1225" i="15" l="1"/>
  <c r="G1225" i="15"/>
  <c r="H1225" i="15" s="1"/>
  <c r="I1225" i="15" s="1"/>
  <c r="F1226" i="15"/>
  <c r="G1231" i="14"/>
  <c r="H1231" i="14" s="1"/>
  <c r="I1231" i="14" s="1"/>
  <c r="F1232" i="14"/>
  <c r="F1233" i="14" l="1"/>
  <c r="G1232" i="14"/>
  <c r="H1232" i="14" s="1"/>
  <c r="I1232" i="14" s="1"/>
  <c r="J1226" i="15"/>
  <c r="G1226" i="15"/>
  <c r="H1226" i="15" s="1"/>
  <c r="I1226" i="15" s="1"/>
  <c r="F1227" i="15"/>
  <c r="G1227" i="15" l="1"/>
  <c r="H1227" i="15" s="1"/>
  <c r="I1227" i="15" s="1"/>
  <c r="F1228" i="15"/>
  <c r="J1227" i="15"/>
  <c r="F1234" i="14"/>
  <c r="G1233" i="14"/>
  <c r="H1233" i="14" s="1"/>
  <c r="I1233" i="14" s="1"/>
  <c r="G1234" i="14" l="1"/>
  <c r="H1234" i="14" s="1"/>
  <c r="I1234" i="14" s="1"/>
  <c r="F1235" i="14"/>
  <c r="J1228" i="15"/>
  <c r="G1228" i="15"/>
  <c r="H1228" i="15" s="1"/>
  <c r="I1228" i="15" s="1"/>
  <c r="F1229" i="15"/>
  <c r="G1235" i="14" l="1"/>
  <c r="H1235" i="14" s="1"/>
  <c r="I1235" i="14" s="1"/>
  <c r="F1236" i="14"/>
  <c r="J1229" i="15"/>
  <c r="G1229" i="15"/>
  <c r="H1229" i="15" s="1"/>
  <c r="I1229" i="15" s="1"/>
  <c r="F1230" i="15"/>
  <c r="F1237" i="14" l="1"/>
  <c r="G1236" i="14"/>
  <c r="H1236" i="14" s="1"/>
  <c r="I1236" i="14" s="1"/>
  <c r="J1230" i="15"/>
  <c r="F1231" i="15"/>
  <c r="G1230" i="15"/>
  <c r="H1230" i="15" s="1"/>
  <c r="I1230" i="15" s="1"/>
  <c r="F1238" i="14" l="1"/>
  <c r="G1237" i="14"/>
  <c r="H1237" i="14" s="1"/>
  <c r="I1237" i="14" s="1"/>
  <c r="G1231" i="15"/>
  <c r="H1231" i="15" s="1"/>
  <c r="I1231" i="15" s="1"/>
  <c r="F1232" i="15"/>
  <c r="J1231" i="15"/>
  <c r="G1238" i="14" l="1"/>
  <c r="H1238" i="14" s="1"/>
  <c r="I1238" i="14" s="1"/>
  <c r="F1239" i="14"/>
  <c r="J1232" i="15"/>
  <c r="G1232" i="15"/>
  <c r="H1232" i="15" s="1"/>
  <c r="I1232" i="15" s="1"/>
  <c r="F1233" i="15"/>
  <c r="G1239" i="14" l="1"/>
  <c r="H1239" i="14" s="1"/>
  <c r="I1239" i="14" s="1"/>
  <c r="F1240" i="14"/>
  <c r="J1233" i="15"/>
  <c r="G1233" i="15"/>
  <c r="H1233" i="15" s="1"/>
  <c r="I1233" i="15" s="1"/>
  <c r="F1234" i="15"/>
  <c r="G1240" i="14" l="1"/>
  <c r="H1240" i="14" s="1"/>
  <c r="I1240" i="14" s="1"/>
  <c r="F1241" i="14"/>
  <c r="J1234" i="15"/>
  <c r="G1234" i="15"/>
  <c r="H1234" i="15" s="1"/>
  <c r="I1234" i="15" s="1"/>
  <c r="F1235" i="15"/>
  <c r="F1242" i="14" l="1"/>
  <c r="G1241" i="14"/>
  <c r="H1241" i="14" s="1"/>
  <c r="I1241" i="14" s="1"/>
  <c r="G1235" i="15"/>
  <c r="H1235" i="15" s="1"/>
  <c r="I1235" i="15" s="1"/>
  <c r="F1236" i="15"/>
  <c r="J1235" i="15"/>
  <c r="F1243" i="14" l="1"/>
  <c r="G1242" i="14"/>
  <c r="H1242" i="14" s="1"/>
  <c r="I1242" i="14" s="1"/>
  <c r="J1236" i="15"/>
  <c r="G1236" i="15"/>
  <c r="H1236" i="15" s="1"/>
  <c r="I1236" i="15" s="1"/>
  <c r="F1237" i="15"/>
  <c r="G1243" i="14" l="1"/>
  <c r="H1243" i="14" s="1"/>
  <c r="I1243" i="14" s="1"/>
  <c r="F1244" i="14"/>
  <c r="J1237" i="15"/>
  <c r="G1237" i="15"/>
  <c r="H1237" i="15" s="1"/>
  <c r="I1237" i="15" s="1"/>
  <c r="F1238" i="15"/>
  <c r="F1245" i="14" l="1"/>
  <c r="G1244" i="14"/>
  <c r="H1244" i="14" s="1"/>
  <c r="I1244" i="14" s="1"/>
  <c r="J1238" i="15"/>
  <c r="G1238" i="15"/>
  <c r="H1238" i="15" s="1"/>
  <c r="I1238" i="15" s="1"/>
  <c r="F1239" i="15"/>
  <c r="G1239" i="15" l="1"/>
  <c r="H1239" i="15" s="1"/>
  <c r="I1239" i="15" s="1"/>
  <c r="F1240" i="15"/>
  <c r="J1239" i="15"/>
  <c r="F1246" i="14"/>
  <c r="G1245" i="14"/>
  <c r="H1245" i="14" s="1"/>
  <c r="I1245" i="14" s="1"/>
  <c r="G1246" i="14" l="1"/>
  <c r="H1246" i="14" s="1"/>
  <c r="I1246" i="14" s="1"/>
  <c r="F1247" i="14"/>
  <c r="J1240" i="15"/>
  <c r="G1240" i="15"/>
  <c r="H1240" i="15" s="1"/>
  <c r="I1240" i="15" s="1"/>
  <c r="F1241" i="15"/>
  <c r="G1247" i="14" l="1"/>
  <c r="H1247" i="14" s="1"/>
  <c r="I1247" i="14" s="1"/>
  <c r="F1248" i="14"/>
  <c r="J1241" i="15"/>
  <c r="G1241" i="15"/>
  <c r="H1241" i="15" s="1"/>
  <c r="I1241" i="15" s="1"/>
  <c r="F1242" i="15"/>
  <c r="F1249" i="14" l="1"/>
  <c r="G1248" i="14"/>
  <c r="H1248" i="14" s="1"/>
  <c r="I1248" i="14" s="1"/>
  <c r="J1242" i="15"/>
  <c r="G1242" i="15"/>
  <c r="H1242" i="15" s="1"/>
  <c r="I1242" i="15" s="1"/>
  <c r="F1243" i="15"/>
  <c r="G1243" i="15" l="1"/>
  <c r="H1243" i="15" s="1"/>
  <c r="I1243" i="15" s="1"/>
  <c r="F1244" i="15"/>
  <c r="J1243" i="15"/>
  <c r="F1250" i="14"/>
  <c r="G1249" i="14"/>
  <c r="H1249" i="14" s="1"/>
  <c r="I1249" i="14" s="1"/>
  <c r="G1250" i="14" l="1"/>
  <c r="H1250" i="14" s="1"/>
  <c r="I1250" i="14" s="1"/>
  <c r="F1251" i="14"/>
  <c r="J1244" i="15"/>
  <c r="G1244" i="15"/>
  <c r="H1244" i="15" s="1"/>
  <c r="I1244" i="15" s="1"/>
  <c r="F1245" i="15"/>
  <c r="G1251" i="14" l="1"/>
  <c r="H1251" i="14" s="1"/>
  <c r="I1251" i="14" s="1"/>
  <c r="F1252" i="14"/>
  <c r="J1245" i="15"/>
  <c r="G1245" i="15"/>
  <c r="H1245" i="15" s="1"/>
  <c r="I1245" i="15" s="1"/>
  <c r="F1246" i="15"/>
  <c r="F1253" i="14" l="1"/>
  <c r="G1252" i="14"/>
  <c r="H1252" i="14" s="1"/>
  <c r="I1252" i="14" s="1"/>
  <c r="J1246" i="15"/>
  <c r="F1247" i="15"/>
  <c r="G1246" i="15"/>
  <c r="H1246" i="15" s="1"/>
  <c r="I1246" i="15" s="1"/>
  <c r="F1254" i="14" l="1"/>
  <c r="G1253" i="14"/>
  <c r="H1253" i="14" s="1"/>
  <c r="I1253" i="14" s="1"/>
  <c r="G1247" i="15"/>
  <c r="H1247" i="15" s="1"/>
  <c r="I1247" i="15" s="1"/>
  <c r="F1248" i="15"/>
  <c r="J1247" i="15"/>
  <c r="G1254" i="14" l="1"/>
  <c r="H1254" i="14" s="1"/>
  <c r="I1254" i="14" s="1"/>
  <c r="F1255" i="14"/>
  <c r="J1248" i="15"/>
  <c r="G1248" i="15"/>
  <c r="H1248" i="15" s="1"/>
  <c r="I1248" i="15" s="1"/>
  <c r="F1249" i="15"/>
  <c r="G1255" i="14" l="1"/>
  <c r="H1255" i="14" s="1"/>
  <c r="I1255" i="14" s="1"/>
  <c r="F1256" i="14"/>
  <c r="J1249" i="15"/>
  <c r="G1249" i="15"/>
  <c r="H1249" i="15" s="1"/>
  <c r="I1249" i="15" s="1"/>
  <c r="F1250" i="15"/>
  <c r="F1257" i="14" l="1"/>
  <c r="G1256" i="14"/>
  <c r="H1256" i="14" s="1"/>
  <c r="I1256" i="14" s="1"/>
  <c r="J1250" i="15"/>
  <c r="G1250" i="15"/>
  <c r="H1250" i="15" s="1"/>
  <c r="I1250" i="15" s="1"/>
  <c r="F1251" i="15"/>
  <c r="G1251" i="15" l="1"/>
  <c r="H1251" i="15" s="1"/>
  <c r="I1251" i="15" s="1"/>
  <c r="F1252" i="15"/>
  <c r="J1251" i="15"/>
  <c r="F1258" i="14"/>
  <c r="G1257" i="14"/>
  <c r="H1257" i="14" s="1"/>
  <c r="I1257" i="14" s="1"/>
  <c r="G1258" i="14" l="1"/>
  <c r="H1258" i="14" s="1"/>
  <c r="I1258" i="14" s="1"/>
  <c r="F1259" i="14"/>
  <c r="J1252" i="15"/>
  <c r="G1252" i="15"/>
  <c r="H1252" i="15" s="1"/>
  <c r="I1252" i="15" s="1"/>
  <c r="F1253" i="15"/>
  <c r="G1259" i="14" l="1"/>
  <c r="H1259" i="14" s="1"/>
  <c r="I1259" i="14" s="1"/>
  <c r="F1260" i="14"/>
  <c r="J1253" i="15"/>
  <c r="G1253" i="15"/>
  <c r="H1253" i="15" s="1"/>
  <c r="I1253" i="15" s="1"/>
  <c r="F1254" i="15"/>
  <c r="F1261" i="14" l="1"/>
  <c r="G1260" i="14"/>
  <c r="H1260" i="14" s="1"/>
  <c r="I1260" i="14" s="1"/>
  <c r="J1254" i="15"/>
  <c r="G1254" i="15"/>
  <c r="H1254" i="15" s="1"/>
  <c r="I1254" i="15" s="1"/>
  <c r="F1255" i="15"/>
  <c r="G1255" i="15" l="1"/>
  <c r="H1255" i="15" s="1"/>
  <c r="I1255" i="15" s="1"/>
  <c r="F1256" i="15"/>
  <c r="J1255" i="15"/>
  <c r="F1262" i="14"/>
  <c r="G1261" i="14"/>
  <c r="H1261" i="14" s="1"/>
  <c r="I1261" i="14" s="1"/>
  <c r="G1262" i="14" l="1"/>
  <c r="H1262" i="14" s="1"/>
  <c r="I1262" i="14" s="1"/>
  <c r="F1263" i="14"/>
  <c r="J1256" i="15"/>
  <c r="G1256" i="15"/>
  <c r="H1256" i="15" s="1"/>
  <c r="I1256" i="15" s="1"/>
  <c r="F1257" i="15"/>
  <c r="G1263" i="14" l="1"/>
  <c r="H1263" i="14" s="1"/>
  <c r="I1263" i="14" s="1"/>
  <c r="F1264" i="14"/>
  <c r="J1257" i="15"/>
  <c r="G1257" i="15"/>
  <c r="H1257" i="15" s="1"/>
  <c r="I1257" i="15" s="1"/>
  <c r="F1258" i="15"/>
  <c r="F1265" i="14" l="1"/>
  <c r="G1264" i="14"/>
  <c r="H1264" i="14" s="1"/>
  <c r="I1264" i="14" s="1"/>
  <c r="J1258" i="15"/>
  <c r="G1258" i="15"/>
  <c r="H1258" i="15" s="1"/>
  <c r="I1258" i="15" s="1"/>
  <c r="F1259" i="15"/>
  <c r="F1266" i="14" l="1"/>
  <c r="G1265" i="14"/>
  <c r="H1265" i="14" s="1"/>
  <c r="I1265" i="14" s="1"/>
  <c r="G1259" i="15"/>
  <c r="H1259" i="15" s="1"/>
  <c r="I1259" i="15" s="1"/>
  <c r="F1260" i="15"/>
  <c r="J1259" i="15"/>
  <c r="G1266" i="14" l="1"/>
  <c r="H1266" i="14" s="1"/>
  <c r="I1266" i="14" s="1"/>
  <c r="F1267" i="14"/>
  <c r="J1260" i="15"/>
  <c r="G1260" i="15"/>
  <c r="H1260" i="15" s="1"/>
  <c r="I1260" i="15" s="1"/>
  <c r="F1261" i="15"/>
  <c r="G1267" i="14" l="1"/>
  <c r="H1267" i="14" s="1"/>
  <c r="I1267" i="14" s="1"/>
  <c r="F1268" i="14"/>
  <c r="J1261" i="15"/>
  <c r="G1261" i="15"/>
  <c r="H1261" i="15" s="1"/>
  <c r="I1261" i="15" s="1"/>
  <c r="F1262" i="15"/>
  <c r="F1269" i="14" l="1"/>
  <c r="G1268" i="14"/>
  <c r="H1268" i="14" s="1"/>
  <c r="I1268" i="14" s="1"/>
  <c r="J1262" i="15"/>
  <c r="F1263" i="15"/>
  <c r="G1262" i="15"/>
  <c r="H1262" i="15" s="1"/>
  <c r="I1262" i="15" s="1"/>
  <c r="F1270" i="14" l="1"/>
  <c r="G1269" i="14"/>
  <c r="H1269" i="14" s="1"/>
  <c r="I1269" i="14" s="1"/>
  <c r="G1263" i="15"/>
  <c r="H1263" i="15" s="1"/>
  <c r="I1263" i="15" s="1"/>
  <c r="F1264" i="15"/>
  <c r="J1263" i="15"/>
  <c r="G1270" i="14" l="1"/>
  <c r="H1270" i="14" s="1"/>
  <c r="I1270" i="14" s="1"/>
  <c r="F1271" i="14"/>
  <c r="J1264" i="15"/>
  <c r="G1264" i="15"/>
  <c r="H1264" i="15" s="1"/>
  <c r="I1264" i="15" s="1"/>
  <c r="F1265" i="15"/>
  <c r="G1271" i="14" l="1"/>
  <c r="H1271" i="14" s="1"/>
  <c r="I1271" i="14" s="1"/>
  <c r="F1272" i="14"/>
  <c r="J1265" i="15"/>
  <c r="G1265" i="15"/>
  <c r="H1265" i="15" s="1"/>
  <c r="I1265" i="15" s="1"/>
  <c r="F1266" i="15"/>
  <c r="F1273" i="14" l="1"/>
  <c r="G1272" i="14"/>
  <c r="H1272" i="14" s="1"/>
  <c r="I1272" i="14" s="1"/>
  <c r="J1266" i="15"/>
  <c r="G1266" i="15"/>
  <c r="H1266" i="15" s="1"/>
  <c r="I1266" i="15" s="1"/>
  <c r="F1267" i="15"/>
  <c r="F1274" i="14" l="1"/>
  <c r="G1273" i="14"/>
  <c r="H1273" i="14" s="1"/>
  <c r="I1273" i="14" s="1"/>
  <c r="G1267" i="15"/>
  <c r="H1267" i="15" s="1"/>
  <c r="I1267" i="15" s="1"/>
  <c r="F1268" i="15"/>
  <c r="J1267" i="15"/>
  <c r="G1274" i="14" l="1"/>
  <c r="H1274" i="14" s="1"/>
  <c r="I1274" i="14" s="1"/>
  <c r="F1275" i="14"/>
  <c r="J1268" i="15"/>
  <c r="G1268" i="15"/>
  <c r="H1268" i="15" s="1"/>
  <c r="I1268" i="15" s="1"/>
  <c r="F1269" i="15"/>
  <c r="G1275" i="14" l="1"/>
  <c r="H1275" i="14" s="1"/>
  <c r="I1275" i="14" s="1"/>
  <c r="F1276" i="14"/>
  <c r="J1269" i="15"/>
  <c r="G1269" i="15"/>
  <c r="H1269" i="15" s="1"/>
  <c r="I1269" i="15" s="1"/>
  <c r="F1270" i="15"/>
  <c r="F1277" i="14" l="1"/>
  <c r="G1276" i="14"/>
  <c r="H1276" i="14" s="1"/>
  <c r="I1276" i="14" s="1"/>
  <c r="J1270" i="15"/>
  <c r="G1270" i="15"/>
  <c r="H1270" i="15" s="1"/>
  <c r="I1270" i="15" s="1"/>
  <c r="F1271" i="15"/>
  <c r="G1271" i="15" l="1"/>
  <c r="H1271" i="15" s="1"/>
  <c r="I1271" i="15" s="1"/>
  <c r="F1272" i="15"/>
  <c r="J1271" i="15"/>
  <c r="F1278" i="14"/>
  <c r="G1277" i="14"/>
  <c r="H1277" i="14" s="1"/>
  <c r="I1277" i="14" s="1"/>
  <c r="G1278" i="14" l="1"/>
  <c r="H1278" i="14" s="1"/>
  <c r="I1278" i="14" s="1"/>
  <c r="F1279" i="14"/>
  <c r="J1272" i="15"/>
  <c r="G1272" i="15"/>
  <c r="H1272" i="15" s="1"/>
  <c r="I1272" i="15" s="1"/>
  <c r="F1273" i="15"/>
  <c r="G1279" i="14" l="1"/>
  <c r="H1279" i="14" s="1"/>
  <c r="I1279" i="14" s="1"/>
  <c r="F1280" i="14"/>
  <c r="J1273" i="15"/>
  <c r="G1273" i="15"/>
  <c r="H1273" i="15" s="1"/>
  <c r="I1273" i="15" s="1"/>
  <c r="F1274" i="15"/>
  <c r="F1281" i="14" l="1"/>
  <c r="G1280" i="14"/>
  <c r="H1280" i="14" s="1"/>
  <c r="I1280" i="14" s="1"/>
  <c r="J1274" i="15"/>
  <c r="G1274" i="15"/>
  <c r="H1274" i="15" s="1"/>
  <c r="I1274" i="15" s="1"/>
  <c r="F1275" i="15"/>
  <c r="G1275" i="15" l="1"/>
  <c r="H1275" i="15" s="1"/>
  <c r="I1275" i="15" s="1"/>
  <c r="F1276" i="15"/>
  <c r="J1275" i="15"/>
  <c r="F1282" i="14"/>
  <c r="G1281" i="14"/>
  <c r="H1281" i="14" s="1"/>
  <c r="I1281" i="14" s="1"/>
  <c r="G1282" i="14" l="1"/>
  <c r="H1282" i="14" s="1"/>
  <c r="I1282" i="14" s="1"/>
  <c r="F1283" i="14"/>
  <c r="J1276" i="15"/>
  <c r="G1276" i="15"/>
  <c r="H1276" i="15" s="1"/>
  <c r="I1276" i="15" s="1"/>
  <c r="F1277" i="15"/>
  <c r="G1283" i="14" l="1"/>
  <c r="H1283" i="14" s="1"/>
  <c r="I1283" i="14" s="1"/>
  <c r="F1284" i="14"/>
  <c r="J1277" i="15"/>
  <c r="G1277" i="15"/>
  <c r="H1277" i="15" s="1"/>
  <c r="I1277" i="15" s="1"/>
  <c r="F1278" i="15"/>
  <c r="F1285" i="14" l="1"/>
  <c r="G1284" i="14"/>
  <c r="H1284" i="14" s="1"/>
  <c r="I1284" i="14" s="1"/>
  <c r="J1278" i="15"/>
  <c r="F1279" i="15"/>
  <c r="G1278" i="15"/>
  <c r="H1278" i="15" s="1"/>
  <c r="I1278" i="15" s="1"/>
  <c r="F1286" i="14" l="1"/>
  <c r="G1285" i="14"/>
  <c r="H1285" i="14" s="1"/>
  <c r="I1285" i="14" s="1"/>
  <c r="G1279" i="15"/>
  <c r="H1279" i="15" s="1"/>
  <c r="I1279" i="15" s="1"/>
  <c r="F1280" i="15"/>
  <c r="J1279" i="15"/>
  <c r="G1286" i="14" l="1"/>
  <c r="H1286" i="14" s="1"/>
  <c r="I1286" i="14" s="1"/>
  <c r="F1287" i="14"/>
  <c r="J1280" i="15"/>
  <c r="G1280" i="15"/>
  <c r="H1280" i="15" s="1"/>
  <c r="I1280" i="15" s="1"/>
  <c r="F1281" i="15"/>
  <c r="G1287" i="14" l="1"/>
  <c r="H1287" i="14" s="1"/>
  <c r="I1287" i="14" s="1"/>
  <c r="F1288" i="14"/>
  <c r="J1281" i="15"/>
  <c r="G1281" i="15"/>
  <c r="H1281" i="15" s="1"/>
  <c r="I1281" i="15" s="1"/>
  <c r="F1282" i="15"/>
  <c r="F1289" i="14" l="1"/>
  <c r="G1288" i="14"/>
  <c r="H1288" i="14" s="1"/>
  <c r="I1288" i="14" s="1"/>
  <c r="J1282" i="15"/>
  <c r="G1282" i="15"/>
  <c r="H1282" i="15" s="1"/>
  <c r="I1282" i="15" s="1"/>
  <c r="F1283" i="15"/>
  <c r="G1283" i="15" l="1"/>
  <c r="H1283" i="15" s="1"/>
  <c r="I1283" i="15" s="1"/>
  <c r="F1284" i="15"/>
  <c r="J1283" i="15"/>
  <c r="F1290" i="14"/>
  <c r="G1289" i="14"/>
  <c r="H1289" i="14" s="1"/>
  <c r="I1289" i="14" s="1"/>
  <c r="G1290" i="14" l="1"/>
  <c r="H1290" i="14" s="1"/>
  <c r="I1290" i="14" s="1"/>
  <c r="F1291" i="14"/>
  <c r="J1284" i="15"/>
  <c r="G1284" i="15"/>
  <c r="H1284" i="15" s="1"/>
  <c r="I1284" i="15" s="1"/>
  <c r="F1285" i="15"/>
  <c r="G1291" i="14" l="1"/>
  <c r="H1291" i="14" s="1"/>
  <c r="I1291" i="14" s="1"/>
  <c r="F1292" i="14"/>
  <c r="J1285" i="15"/>
  <c r="G1285" i="15"/>
  <c r="H1285" i="15" s="1"/>
  <c r="I1285" i="15" s="1"/>
  <c r="F1286" i="15"/>
  <c r="F1293" i="14" l="1"/>
  <c r="G1292" i="14"/>
  <c r="H1292" i="14" s="1"/>
  <c r="I1292" i="14" s="1"/>
  <c r="J1286" i="15"/>
  <c r="G1286" i="15"/>
  <c r="H1286" i="15" s="1"/>
  <c r="I1286" i="15" s="1"/>
  <c r="F1287" i="15"/>
  <c r="G1287" i="15" l="1"/>
  <c r="H1287" i="15" s="1"/>
  <c r="I1287" i="15" s="1"/>
  <c r="F1288" i="15"/>
  <c r="J1287" i="15"/>
  <c r="F1294" i="14"/>
  <c r="G1293" i="14"/>
  <c r="H1293" i="14" s="1"/>
  <c r="I1293" i="14" s="1"/>
  <c r="G1294" i="14" l="1"/>
  <c r="H1294" i="14" s="1"/>
  <c r="I1294" i="14" s="1"/>
  <c r="F1295" i="14"/>
  <c r="J1288" i="15"/>
  <c r="G1288" i="15"/>
  <c r="H1288" i="15" s="1"/>
  <c r="I1288" i="15" s="1"/>
  <c r="F1289" i="15"/>
  <c r="G1295" i="14" l="1"/>
  <c r="H1295" i="14" s="1"/>
  <c r="I1295" i="14" s="1"/>
  <c r="F1296" i="14"/>
  <c r="J1289" i="15"/>
  <c r="G1289" i="15"/>
  <c r="H1289" i="15" s="1"/>
  <c r="I1289" i="15" s="1"/>
  <c r="F1290" i="15"/>
  <c r="F1297" i="14" l="1"/>
  <c r="G1296" i="14"/>
  <c r="H1296" i="14" s="1"/>
  <c r="I1296" i="14" s="1"/>
  <c r="J1290" i="15"/>
  <c r="G1290" i="15"/>
  <c r="H1290" i="15" s="1"/>
  <c r="I1290" i="15" s="1"/>
  <c r="F1291" i="15"/>
  <c r="G1291" i="15" l="1"/>
  <c r="H1291" i="15" s="1"/>
  <c r="I1291" i="15" s="1"/>
  <c r="F1292" i="15"/>
  <c r="J1291" i="15"/>
  <c r="F1298" i="14"/>
  <c r="G1297" i="14"/>
  <c r="H1297" i="14" s="1"/>
  <c r="I1297" i="14" s="1"/>
  <c r="G1298" i="14" l="1"/>
  <c r="H1298" i="14" s="1"/>
  <c r="I1298" i="14" s="1"/>
  <c r="F1299" i="14"/>
  <c r="J1292" i="15"/>
  <c r="G1292" i="15"/>
  <c r="H1292" i="15" s="1"/>
  <c r="I1292" i="15" s="1"/>
  <c r="F1293" i="15"/>
  <c r="G1299" i="14" l="1"/>
  <c r="H1299" i="14" s="1"/>
  <c r="I1299" i="14" s="1"/>
  <c r="F1300" i="14"/>
  <c r="J1293" i="15"/>
  <c r="G1293" i="15"/>
  <c r="H1293" i="15" s="1"/>
  <c r="I1293" i="15" s="1"/>
  <c r="F1294" i="15"/>
  <c r="F1301" i="14" l="1"/>
  <c r="G1300" i="14"/>
  <c r="H1300" i="14" s="1"/>
  <c r="I1300" i="14" s="1"/>
  <c r="J1294" i="15"/>
  <c r="F1295" i="15"/>
  <c r="G1294" i="15"/>
  <c r="H1294" i="15" s="1"/>
  <c r="I1294" i="15" s="1"/>
  <c r="F1302" i="14" l="1"/>
  <c r="G1301" i="14"/>
  <c r="H1301" i="14" s="1"/>
  <c r="I1301" i="14" s="1"/>
  <c r="G1295" i="15"/>
  <c r="H1295" i="15" s="1"/>
  <c r="I1295" i="15" s="1"/>
  <c r="F1296" i="15"/>
  <c r="J1295" i="15"/>
  <c r="G1302" i="14" l="1"/>
  <c r="H1302" i="14" s="1"/>
  <c r="I1302" i="14" s="1"/>
  <c r="F1303" i="14"/>
  <c r="J1296" i="15"/>
  <c r="G1296" i="15"/>
  <c r="H1296" i="15" s="1"/>
  <c r="I1296" i="15" s="1"/>
  <c r="F1297" i="15"/>
  <c r="G1303" i="14" l="1"/>
  <c r="H1303" i="14" s="1"/>
  <c r="I1303" i="14" s="1"/>
  <c r="F1304" i="14"/>
  <c r="J1297" i="15"/>
  <c r="G1297" i="15"/>
  <c r="H1297" i="15" s="1"/>
  <c r="I1297" i="15" s="1"/>
  <c r="F1298" i="15"/>
  <c r="F1305" i="14" l="1"/>
  <c r="G1304" i="14"/>
  <c r="H1304" i="14" s="1"/>
  <c r="I1304" i="14" s="1"/>
  <c r="J1298" i="15"/>
  <c r="G1298" i="15"/>
  <c r="H1298" i="15" s="1"/>
  <c r="I1298" i="15" s="1"/>
  <c r="F1299" i="15"/>
  <c r="G1299" i="15" l="1"/>
  <c r="H1299" i="15" s="1"/>
  <c r="I1299" i="15" s="1"/>
  <c r="F1300" i="15"/>
  <c r="J1299" i="15"/>
  <c r="F1306" i="14"/>
  <c r="G1305" i="14"/>
  <c r="H1305" i="14" s="1"/>
  <c r="I1305" i="14" s="1"/>
  <c r="G1306" i="14" l="1"/>
  <c r="H1306" i="14" s="1"/>
  <c r="I1306" i="14" s="1"/>
  <c r="F1307" i="14"/>
  <c r="J1300" i="15"/>
  <c r="G1300" i="15"/>
  <c r="H1300" i="15" s="1"/>
  <c r="I1300" i="15" s="1"/>
  <c r="F1301" i="15"/>
  <c r="G1307" i="14" l="1"/>
  <c r="H1307" i="14" s="1"/>
  <c r="I1307" i="14" s="1"/>
  <c r="F1308" i="14"/>
  <c r="J1301" i="15"/>
  <c r="G1301" i="15"/>
  <c r="H1301" i="15" s="1"/>
  <c r="I1301" i="15" s="1"/>
  <c r="F1302" i="15"/>
  <c r="F1309" i="14" l="1"/>
  <c r="G1308" i="14"/>
  <c r="H1308" i="14" s="1"/>
  <c r="I1308" i="14" s="1"/>
  <c r="J1302" i="15"/>
  <c r="G1302" i="15"/>
  <c r="H1302" i="15" s="1"/>
  <c r="I1302" i="15" s="1"/>
  <c r="F1303" i="15"/>
  <c r="G1303" i="15" l="1"/>
  <c r="H1303" i="15" s="1"/>
  <c r="I1303" i="15" s="1"/>
  <c r="F1304" i="15"/>
  <c r="J1303" i="15"/>
  <c r="F1310" i="14"/>
  <c r="G1309" i="14"/>
  <c r="H1309" i="14" s="1"/>
  <c r="I1309" i="14" s="1"/>
  <c r="G1310" i="14" l="1"/>
  <c r="H1310" i="14" s="1"/>
  <c r="I1310" i="14" s="1"/>
  <c r="F1311" i="14"/>
  <c r="J1304" i="15"/>
  <c r="G1304" i="15"/>
  <c r="H1304" i="15" s="1"/>
  <c r="I1304" i="15" s="1"/>
  <c r="F1305" i="15"/>
  <c r="G1311" i="14" l="1"/>
  <c r="H1311" i="14" s="1"/>
  <c r="I1311" i="14" s="1"/>
  <c r="F1312" i="14"/>
  <c r="J1305" i="15"/>
  <c r="G1305" i="15"/>
  <c r="H1305" i="15" s="1"/>
  <c r="I1305" i="15" s="1"/>
  <c r="F1306" i="15"/>
  <c r="F1313" i="14" l="1"/>
  <c r="G1312" i="14"/>
  <c r="H1312" i="14" s="1"/>
  <c r="I1312" i="14" s="1"/>
  <c r="J1306" i="15"/>
  <c r="G1306" i="15"/>
  <c r="H1306" i="15" s="1"/>
  <c r="I1306" i="15" s="1"/>
  <c r="F1307" i="15"/>
  <c r="G1307" i="15" l="1"/>
  <c r="H1307" i="15" s="1"/>
  <c r="I1307" i="15" s="1"/>
  <c r="F1308" i="15"/>
  <c r="J1307" i="15"/>
  <c r="F1314" i="14"/>
  <c r="G1313" i="14"/>
  <c r="H1313" i="14" s="1"/>
  <c r="I1313" i="14" s="1"/>
  <c r="G1314" i="14" l="1"/>
  <c r="H1314" i="14" s="1"/>
  <c r="I1314" i="14" s="1"/>
  <c r="F1315" i="14"/>
  <c r="J1308" i="15"/>
  <c r="G1308" i="15"/>
  <c r="H1308" i="15" s="1"/>
  <c r="I1308" i="15" s="1"/>
  <c r="F1309" i="15"/>
  <c r="G1315" i="14" l="1"/>
  <c r="H1315" i="14" s="1"/>
  <c r="I1315" i="14" s="1"/>
  <c r="F1316" i="14"/>
  <c r="J1309" i="15"/>
  <c r="G1309" i="15"/>
  <c r="H1309" i="15" s="1"/>
  <c r="I1309" i="15" s="1"/>
  <c r="F1310" i="15"/>
  <c r="F1317" i="14" l="1"/>
  <c r="G1316" i="14"/>
  <c r="H1316" i="14" s="1"/>
  <c r="I1316" i="14" s="1"/>
  <c r="J1310" i="15"/>
  <c r="F1311" i="15"/>
  <c r="G1310" i="15"/>
  <c r="H1310" i="15" s="1"/>
  <c r="I1310" i="15" s="1"/>
  <c r="F1318" i="14" l="1"/>
  <c r="G1317" i="14"/>
  <c r="H1317" i="14" s="1"/>
  <c r="I1317" i="14" s="1"/>
  <c r="G1311" i="15"/>
  <c r="H1311" i="15" s="1"/>
  <c r="I1311" i="15" s="1"/>
  <c r="F1312" i="15"/>
  <c r="J1311" i="15"/>
  <c r="G1318" i="14" l="1"/>
  <c r="H1318" i="14" s="1"/>
  <c r="I1318" i="14" s="1"/>
  <c r="F1319" i="14"/>
  <c r="J1312" i="15"/>
  <c r="G1312" i="15"/>
  <c r="H1312" i="15" s="1"/>
  <c r="I1312" i="15" s="1"/>
  <c r="F1313" i="15"/>
  <c r="G1319" i="14" l="1"/>
  <c r="H1319" i="14" s="1"/>
  <c r="I1319" i="14" s="1"/>
  <c r="F1320" i="14"/>
  <c r="J1313" i="15"/>
  <c r="G1313" i="15"/>
  <c r="H1313" i="15" s="1"/>
  <c r="I1313" i="15" s="1"/>
  <c r="F1314" i="15"/>
  <c r="F1321" i="14" l="1"/>
  <c r="G1320" i="14"/>
  <c r="H1320" i="14" s="1"/>
  <c r="I1320" i="14" s="1"/>
  <c r="J1314" i="15"/>
  <c r="G1314" i="15"/>
  <c r="H1314" i="15" s="1"/>
  <c r="I1314" i="15" s="1"/>
  <c r="F1315" i="15"/>
  <c r="G1315" i="15" l="1"/>
  <c r="H1315" i="15" s="1"/>
  <c r="I1315" i="15" s="1"/>
  <c r="F1316" i="15"/>
  <c r="J1315" i="15"/>
  <c r="F1322" i="14"/>
  <c r="G1321" i="14"/>
  <c r="H1321" i="14" s="1"/>
  <c r="I1321" i="14" s="1"/>
  <c r="G1322" i="14" l="1"/>
  <c r="H1322" i="14" s="1"/>
  <c r="I1322" i="14" s="1"/>
  <c r="F1323" i="14"/>
  <c r="J1316" i="15"/>
  <c r="G1316" i="15"/>
  <c r="H1316" i="15" s="1"/>
  <c r="I1316" i="15" s="1"/>
  <c r="F1317" i="15"/>
  <c r="G1323" i="14" l="1"/>
  <c r="H1323" i="14" s="1"/>
  <c r="I1323" i="14" s="1"/>
  <c r="F1324" i="14"/>
  <c r="J1317" i="15"/>
  <c r="G1317" i="15"/>
  <c r="H1317" i="15" s="1"/>
  <c r="I1317" i="15" s="1"/>
  <c r="F1318" i="15"/>
  <c r="F1325" i="14" l="1"/>
  <c r="G1324" i="14"/>
  <c r="H1324" i="14" s="1"/>
  <c r="I1324" i="14" s="1"/>
  <c r="J1318" i="15"/>
  <c r="G1318" i="15"/>
  <c r="H1318" i="15" s="1"/>
  <c r="I1318" i="15" s="1"/>
  <c r="F1319" i="15"/>
  <c r="G1319" i="15" l="1"/>
  <c r="H1319" i="15" s="1"/>
  <c r="I1319" i="15" s="1"/>
  <c r="F1320" i="15"/>
  <c r="J1319" i="15"/>
  <c r="F1326" i="14"/>
  <c r="G1325" i="14"/>
  <c r="H1325" i="14" s="1"/>
  <c r="I1325" i="14" s="1"/>
  <c r="J1320" i="15" l="1"/>
  <c r="G1320" i="15"/>
  <c r="H1320" i="15" s="1"/>
  <c r="I1320" i="15" s="1"/>
  <c r="F1321" i="15"/>
  <c r="G1326" i="14"/>
  <c r="H1326" i="14" s="1"/>
  <c r="I1326" i="14" s="1"/>
  <c r="F1327" i="14"/>
  <c r="G1327" i="14" l="1"/>
  <c r="H1327" i="14" s="1"/>
  <c r="I1327" i="14" s="1"/>
  <c r="F1328" i="14"/>
  <c r="J1321" i="15"/>
  <c r="G1321" i="15"/>
  <c r="H1321" i="15" s="1"/>
  <c r="I1321" i="15" s="1"/>
  <c r="F1322" i="15"/>
  <c r="F1329" i="14" l="1"/>
  <c r="G1328" i="14"/>
  <c r="H1328" i="14" s="1"/>
  <c r="I1328" i="14" s="1"/>
  <c r="J1322" i="15"/>
  <c r="G1322" i="15"/>
  <c r="H1322" i="15" s="1"/>
  <c r="I1322" i="15" s="1"/>
  <c r="F1323" i="15"/>
  <c r="G1323" i="15" l="1"/>
  <c r="H1323" i="15" s="1"/>
  <c r="I1323" i="15" s="1"/>
  <c r="F1324" i="15"/>
  <c r="J1323" i="15"/>
  <c r="F1330" i="14"/>
  <c r="G1329" i="14"/>
  <c r="H1329" i="14" s="1"/>
  <c r="I1329" i="14" s="1"/>
  <c r="G1330" i="14" l="1"/>
  <c r="H1330" i="14" s="1"/>
  <c r="I1330" i="14" s="1"/>
  <c r="F1331" i="14"/>
  <c r="J1324" i="15"/>
  <c r="G1324" i="15"/>
  <c r="H1324" i="15" s="1"/>
  <c r="I1324" i="15" s="1"/>
  <c r="F1325" i="15"/>
  <c r="G1331" i="14" l="1"/>
  <c r="H1331" i="14" s="1"/>
  <c r="I1331" i="14" s="1"/>
  <c r="F1332" i="14"/>
  <c r="J1325" i="15"/>
  <c r="G1325" i="15"/>
  <c r="H1325" i="15" s="1"/>
  <c r="I1325" i="15" s="1"/>
  <c r="F1326" i="15"/>
  <c r="F1333" i="14" l="1"/>
  <c r="G1332" i="14"/>
  <c r="H1332" i="14" s="1"/>
  <c r="I1332" i="14" s="1"/>
  <c r="J1326" i="15"/>
  <c r="F1327" i="15"/>
  <c r="G1326" i="15"/>
  <c r="H1326" i="15" s="1"/>
  <c r="I1326" i="15" s="1"/>
  <c r="F1334" i="14" l="1"/>
  <c r="G1333" i="14"/>
  <c r="H1333" i="14" s="1"/>
  <c r="I1333" i="14" s="1"/>
  <c r="G1327" i="15"/>
  <c r="H1327" i="15" s="1"/>
  <c r="I1327" i="15" s="1"/>
  <c r="F1328" i="15"/>
  <c r="J1327" i="15"/>
  <c r="G1334" i="14" l="1"/>
  <c r="H1334" i="14" s="1"/>
  <c r="I1334" i="14" s="1"/>
  <c r="F1335" i="14"/>
  <c r="J1328" i="15"/>
  <c r="G1328" i="15"/>
  <c r="H1328" i="15" s="1"/>
  <c r="I1328" i="15" s="1"/>
  <c r="F1329" i="15"/>
  <c r="G1335" i="14" l="1"/>
  <c r="H1335" i="14" s="1"/>
  <c r="I1335" i="14" s="1"/>
  <c r="F1336" i="14"/>
  <c r="J1329" i="15"/>
  <c r="G1329" i="15"/>
  <c r="H1329" i="15" s="1"/>
  <c r="I1329" i="15" s="1"/>
  <c r="F1330" i="15"/>
  <c r="F1337" i="14" l="1"/>
  <c r="G1336" i="14"/>
  <c r="H1336" i="14" s="1"/>
  <c r="I1336" i="14" s="1"/>
  <c r="J1330" i="15"/>
  <c r="G1330" i="15"/>
  <c r="H1330" i="15" s="1"/>
  <c r="I1330" i="15" s="1"/>
  <c r="F1331" i="15"/>
  <c r="G1331" i="15" l="1"/>
  <c r="H1331" i="15" s="1"/>
  <c r="I1331" i="15" s="1"/>
  <c r="F1332" i="15"/>
  <c r="J1331" i="15"/>
  <c r="F1338" i="14"/>
  <c r="G1337" i="14"/>
  <c r="H1337" i="14" s="1"/>
  <c r="I1337" i="14" s="1"/>
  <c r="G1338" i="14" l="1"/>
  <c r="H1338" i="14" s="1"/>
  <c r="I1338" i="14" s="1"/>
  <c r="F1339" i="14"/>
  <c r="J1332" i="15"/>
  <c r="G1332" i="15"/>
  <c r="H1332" i="15" s="1"/>
  <c r="I1332" i="15" s="1"/>
  <c r="F1333" i="15"/>
  <c r="G1339" i="14" l="1"/>
  <c r="H1339" i="14" s="1"/>
  <c r="I1339" i="14" s="1"/>
  <c r="F1340" i="14"/>
  <c r="J1333" i="15"/>
  <c r="G1333" i="15"/>
  <c r="H1333" i="15" s="1"/>
  <c r="I1333" i="15" s="1"/>
  <c r="F1334" i="15"/>
  <c r="F1341" i="14" l="1"/>
  <c r="G1340" i="14"/>
  <c r="H1340" i="14" s="1"/>
  <c r="I1340" i="14" s="1"/>
  <c r="J1334" i="15"/>
  <c r="G1334" i="15"/>
  <c r="H1334" i="15" s="1"/>
  <c r="I1334" i="15" s="1"/>
  <c r="F1335" i="15"/>
  <c r="G1335" i="15" l="1"/>
  <c r="H1335" i="15" s="1"/>
  <c r="I1335" i="15" s="1"/>
  <c r="F1336" i="15"/>
  <c r="J1335" i="15"/>
  <c r="F1342" i="14"/>
  <c r="G1341" i="14"/>
  <c r="H1341" i="14" s="1"/>
  <c r="I1341" i="14" s="1"/>
  <c r="G1342" i="14" l="1"/>
  <c r="H1342" i="14" s="1"/>
  <c r="I1342" i="14" s="1"/>
  <c r="F1343" i="14"/>
  <c r="J1336" i="15"/>
  <c r="G1336" i="15"/>
  <c r="H1336" i="15" s="1"/>
  <c r="I1336" i="15" s="1"/>
  <c r="F1337" i="15"/>
  <c r="G1343" i="14" l="1"/>
  <c r="H1343" i="14" s="1"/>
  <c r="I1343" i="14" s="1"/>
  <c r="F1344" i="14"/>
  <c r="J1337" i="15"/>
  <c r="G1337" i="15"/>
  <c r="H1337" i="15" s="1"/>
  <c r="I1337" i="15" s="1"/>
  <c r="F1338" i="15"/>
  <c r="F1345" i="14" l="1"/>
  <c r="G1344" i="14"/>
  <c r="H1344" i="14" s="1"/>
  <c r="I1344" i="14" s="1"/>
  <c r="J1338" i="15"/>
  <c r="G1338" i="15"/>
  <c r="H1338" i="15" s="1"/>
  <c r="I1338" i="15" s="1"/>
  <c r="F1339" i="15"/>
  <c r="G1339" i="15" l="1"/>
  <c r="H1339" i="15" s="1"/>
  <c r="I1339" i="15" s="1"/>
  <c r="F1340" i="15"/>
  <c r="J1339" i="15"/>
  <c r="F1346" i="14"/>
  <c r="G1345" i="14"/>
  <c r="H1345" i="14" s="1"/>
  <c r="I1345" i="14" s="1"/>
  <c r="G1346" i="14" l="1"/>
  <c r="H1346" i="14" s="1"/>
  <c r="I1346" i="14" s="1"/>
  <c r="F1347" i="14"/>
  <c r="J1340" i="15"/>
  <c r="G1340" i="15"/>
  <c r="H1340" i="15" s="1"/>
  <c r="I1340" i="15" s="1"/>
  <c r="F1341" i="15"/>
  <c r="G1347" i="14" l="1"/>
  <c r="H1347" i="14" s="1"/>
  <c r="I1347" i="14" s="1"/>
  <c r="F1348" i="14"/>
  <c r="J1341" i="15"/>
  <c r="G1341" i="15"/>
  <c r="H1341" i="15" s="1"/>
  <c r="I1341" i="15" s="1"/>
  <c r="F1342" i="15"/>
  <c r="F1349" i="14" l="1"/>
  <c r="G1348" i="14"/>
  <c r="H1348" i="14" s="1"/>
  <c r="I1348" i="14" s="1"/>
  <c r="J1342" i="15"/>
  <c r="F1343" i="15"/>
  <c r="G1342" i="15"/>
  <c r="H1342" i="15" s="1"/>
  <c r="I1342" i="15" s="1"/>
  <c r="F1350" i="14" l="1"/>
  <c r="G1349" i="14"/>
  <c r="H1349" i="14" s="1"/>
  <c r="I1349" i="14" s="1"/>
  <c r="G1343" i="15"/>
  <c r="H1343" i="15" s="1"/>
  <c r="I1343" i="15" s="1"/>
  <c r="F1344" i="15"/>
  <c r="J1343" i="15"/>
  <c r="G1350" i="14" l="1"/>
  <c r="H1350" i="14" s="1"/>
  <c r="I1350" i="14" s="1"/>
  <c r="F1351" i="14"/>
  <c r="J1344" i="15"/>
  <c r="G1344" i="15"/>
  <c r="H1344" i="15" s="1"/>
  <c r="I1344" i="15" s="1"/>
  <c r="F1345" i="15"/>
  <c r="G1351" i="14" l="1"/>
  <c r="H1351" i="14" s="1"/>
  <c r="I1351" i="14" s="1"/>
  <c r="F1352" i="14"/>
  <c r="J1345" i="15"/>
  <c r="G1345" i="15"/>
  <c r="H1345" i="15" s="1"/>
  <c r="I1345" i="15" s="1"/>
  <c r="F1346" i="15"/>
  <c r="I1346" i="15" l="1"/>
  <c r="F1353" i="14"/>
  <c r="G1352" i="14"/>
  <c r="H1352" i="14" s="1"/>
  <c r="I1352" i="14" s="1"/>
  <c r="J1346" i="15"/>
  <c r="G1346" i="15"/>
  <c r="H1346" i="15" s="1"/>
  <c r="F1347" i="15"/>
  <c r="G1347" i="15" l="1"/>
  <c r="H1347" i="15" s="1"/>
  <c r="F1348" i="15"/>
  <c r="J1347" i="15"/>
  <c r="F1354" i="14"/>
  <c r="G1353" i="14"/>
  <c r="H1353" i="14" s="1"/>
  <c r="I1353" i="14" s="1"/>
  <c r="I1347" i="15"/>
  <c r="J1348" i="15" l="1"/>
  <c r="G1348" i="15"/>
  <c r="H1348" i="15" s="1"/>
  <c r="I1348" i="15" s="1"/>
  <c r="F1349" i="15"/>
  <c r="G1354" i="14"/>
  <c r="H1354" i="14" s="1"/>
  <c r="I1354" i="14" s="1"/>
  <c r="F1355" i="14"/>
  <c r="J1349" i="15" l="1"/>
  <c r="G1349" i="15"/>
  <c r="H1349" i="15" s="1"/>
  <c r="I1349" i="15" s="1"/>
  <c r="F1350" i="15"/>
  <c r="G1355" i="14"/>
  <c r="H1355" i="14" s="1"/>
  <c r="I1355" i="14" s="1"/>
  <c r="F1356" i="14"/>
  <c r="F1357" i="14" l="1"/>
  <c r="G1356" i="14"/>
  <c r="H1356" i="14" s="1"/>
  <c r="I1356" i="14" s="1"/>
  <c r="J1350" i="15"/>
  <c r="G1350" i="15"/>
  <c r="H1350" i="15" s="1"/>
  <c r="I1350" i="15" s="1"/>
  <c r="F1351" i="15"/>
  <c r="G1351" i="15" l="1"/>
  <c r="H1351" i="15" s="1"/>
  <c r="I1351" i="15" s="1"/>
  <c r="F1352" i="15"/>
  <c r="J1351" i="15"/>
  <c r="F1358" i="14"/>
  <c r="G1357" i="14"/>
  <c r="H1357" i="14" s="1"/>
  <c r="I1357" i="14" s="1"/>
  <c r="G1358" i="14" l="1"/>
  <c r="H1358" i="14" s="1"/>
  <c r="I1358" i="14" s="1"/>
  <c r="F1359" i="14"/>
  <c r="J1352" i="15"/>
  <c r="G1352" i="15"/>
  <c r="H1352" i="15" s="1"/>
  <c r="I1352" i="15" s="1"/>
  <c r="F1353" i="15"/>
  <c r="G1359" i="14" l="1"/>
  <c r="H1359" i="14" s="1"/>
  <c r="I1359" i="14" s="1"/>
  <c r="F1360" i="14"/>
  <c r="J1353" i="15"/>
  <c r="G1353" i="15"/>
  <c r="H1353" i="15" s="1"/>
  <c r="I1353" i="15" s="1"/>
  <c r="F1354" i="15"/>
  <c r="F1361" i="14" l="1"/>
  <c r="G1360" i="14"/>
  <c r="H1360" i="14" s="1"/>
  <c r="I1360" i="14" s="1"/>
  <c r="J1354" i="15"/>
  <c r="G1354" i="15"/>
  <c r="H1354" i="15" s="1"/>
  <c r="I1354" i="15" s="1"/>
  <c r="F1355" i="15"/>
  <c r="G1355" i="15" l="1"/>
  <c r="H1355" i="15" s="1"/>
  <c r="I1355" i="15" s="1"/>
  <c r="F1356" i="15"/>
  <c r="J1355" i="15"/>
  <c r="F1362" i="14"/>
  <c r="G1361" i="14"/>
  <c r="H1361" i="14" s="1"/>
  <c r="I1361" i="14" s="1"/>
  <c r="G1362" i="14" l="1"/>
  <c r="H1362" i="14" s="1"/>
  <c r="I1362" i="14" s="1"/>
  <c r="F1363" i="14"/>
  <c r="J1356" i="15"/>
  <c r="G1356" i="15"/>
  <c r="H1356" i="15" s="1"/>
  <c r="I1356" i="15" s="1"/>
  <c r="F1357" i="15"/>
  <c r="G1363" i="14" l="1"/>
  <c r="H1363" i="14" s="1"/>
  <c r="I1363" i="14" s="1"/>
  <c r="F1364" i="14"/>
  <c r="J1357" i="15"/>
  <c r="G1357" i="15"/>
  <c r="H1357" i="15" s="1"/>
  <c r="I1357" i="15" s="1"/>
  <c r="F1358" i="15"/>
  <c r="F1365" i="14" l="1"/>
  <c r="G1364" i="14"/>
  <c r="H1364" i="14" s="1"/>
  <c r="I1364" i="14" s="1"/>
  <c r="J1358" i="15"/>
  <c r="F1359" i="15"/>
  <c r="G1358" i="15"/>
  <c r="H1358" i="15" s="1"/>
  <c r="I1358" i="15" s="1"/>
  <c r="F1366" i="14" l="1"/>
  <c r="G1365" i="14"/>
  <c r="H1365" i="14" s="1"/>
  <c r="I1365" i="14" s="1"/>
  <c r="G1359" i="15"/>
  <c r="H1359" i="15" s="1"/>
  <c r="I1359" i="15" s="1"/>
  <c r="F1360" i="15"/>
  <c r="J1359" i="15"/>
  <c r="G1366" i="14" l="1"/>
  <c r="H1366" i="14" s="1"/>
  <c r="I1366" i="14" s="1"/>
  <c r="F1367" i="14"/>
  <c r="J1360" i="15"/>
  <c r="G1360" i="15"/>
  <c r="H1360" i="15" s="1"/>
  <c r="I1360" i="15" s="1"/>
  <c r="F1361" i="15"/>
  <c r="G1367" i="14" l="1"/>
  <c r="H1367" i="14" s="1"/>
  <c r="I1367" i="14" s="1"/>
  <c r="F1368" i="14"/>
  <c r="J1361" i="15"/>
  <c r="G1361" i="15"/>
  <c r="H1361" i="15" s="1"/>
  <c r="I1361" i="15" s="1"/>
  <c r="F1362" i="15"/>
  <c r="F1369" i="14" l="1"/>
  <c r="G1368" i="14"/>
  <c r="H1368" i="14" s="1"/>
  <c r="I1368" i="14" s="1"/>
  <c r="J1362" i="15"/>
  <c r="G1362" i="15"/>
  <c r="H1362" i="15" s="1"/>
  <c r="I1362" i="15" s="1"/>
  <c r="F1363" i="15"/>
  <c r="G1363" i="15" l="1"/>
  <c r="H1363" i="15" s="1"/>
  <c r="I1363" i="15" s="1"/>
  <c r="F1364" i="15"/>
  <c r="J1363" i="15"/>
  <c r="F1370" i="14"/>
  <c r="G1369" i="14"/>
  <c r="H1369" i="14" s="1"/>
  <c r="I1369" i="14" s="1"/>
  <c r="G1370" i="14" l="1"/>
  <c r="H1370" i="14" s="1"/>
  <c r="I1370" i="14" s="1"/>
  <c r="F1371" i="14"/>
  <c r="J1364" i="15"/>
  <c r="G1364" i="15"/>
  <c r="H1364" i="15" s="1"/>
  <c r="I1364" i="15" s="1"/>
  <c r="F1365" i="15"/>
  <c r="G1371" i="14" l="1"/>
  <c r="H1371" i="14" s="1"/>
  <c r="I1371" i="14" s="1"/>
  <c r="F1372" i="14"/>
  <c r="J1365" i="15"/>
  <c r="G1365" i="15"/>
  <c r="H1365" i="15" s="1"/>
  <c r="I1365" i="15" s="1"/>
  <c r="F1366" i="15"/>
  <c r="F1373" i="14" l="1"/>
  <c r="G1372" i="14"/>
  <c r="H1372" i="14" s="1"/>
  <c r="I1372" i="14" s="1"/>
  <c r="J1366" i="15"/>
  <c r="G1366" i="15"/>
  <c r="H1366" i="15" s="1"/>
  <c r="I1366" i="15" s="1"/>
  <c r="F1367" i="15"/>
  <c r="G1367" i="15" l="1"/>
  <c r="H1367" i="15" s="1"/>
  <c r="I1367" i="15" s="1"/>
  <c r="F1368" i="15"/>
  <c r="J1367" i="15"/>
  <c r="F1374" i="14"/>
  <c r="G1373" i="14"/>
  <c r="H1373" i="14" s="1"/>
  <c r="I1373" i="14" s="1"/>
  <c r="G1374" i="14" l="1"/>
  <c r="H1374" i="14" s="1"/>
  <c r="I1374" i="14" s="1"/>
  <c r="F1375" i="14"/>
  <c r="J1368" i="15"/>
  <c r="G1368" i="15"/>
  <c r="H1368" i="15" s="1"/>
  <c r="I1368" i="15" s="1"/>
  <c r="F1369" i="15"/>
  <c r="G1375" i="14" l="1"/>
  <c r="H1375" i="14" s="1"/>
  <c r="I1375" i="14" s="1"/>
  <c r="F1376" i="14"/>
  <c r="J1369" i="15"/>
  <c r="G1369" i="15"/>
  <c r="H1369" i="15" s="1"/>
  <c r="I1369" i="15" s="1"/>
  <c r="F1370" i="15"/>
  <c r="F1377" i="14" l="1"/>
  <c r="G1376" i="14"/>
  <c r="H1376" i="14" s="1"/>
  <c r="I1376" i="14" s="1"/>
  <c r="J1370" i="15"/>
  <c r="G1370" i="15"/>
  <c r="H1370" i="15" s="1"/>
  <c r="I1370" i="15" s="1"/>
  <c r="F1371" i="15"/>
  <c r="G1371" i="15" l="1"/>
  <c r="H1371" i="15" s="1"/>
  <c r="I1371" i="15" s="1"/>
  <c r="F1372" i="15"/>
  <c r="J1371" i="15"/>
  <c r="F1378" i="14"/>
  <c r="G1377" i="14"/>
  <c r="H1377" i="14" s="1"/>
  <c r="I1377" i="14" s="1"/>
  <c r="J1372" i="15" l="1"/>
  <c r="G1372" i="15"/>
  <c r="H1372" i="15" s="1"/>
  <c r="I1372" i="15" s="1"/>
  <c r="F1373" i="15"/>
  <c r="G1378" i="14"/>
  <c r="H1378" i="14" s="1"/>
  <c r="I1378" i="14" s="1"/>
  <c r="F1379" i="14"/>
  <c r="G1379" i="14" l="1"/>
  <c r="H1379" i="14" s="1"/>
  <c r="I1379" i="14" s="1"/>
  <c r="F1380" i="14"/>
  <c r="J1373" i="15"/>
  <c r="G1373" i="15"/>
  <c r="H1373" i="15" s="1"/>
  <c r="I1373" i="15" s="1"/>
  <c r="F1374" i="15"/>
  <c r="F1381" i="14" l="1"/>
  <c r="G1380" i="14"/>
  <c r="H1380" i="14" s="1"/>
  <c r="I1380" i="14" s="1"/>
  <c r="J1374" i="15"/>
  <c r="F1375" i="15"/>
  <c r="G1374" i="15"/>
  <c r="H1374" i="15" s="1"/>
  <c r="I1374" i="15" s="1"/>
  <c r="F1382" i="14" l="1"/>
  <c r="G1381" i="14"/>
  <c r="H1381" i="14" s="1"/>
  <c r="I1381" i="14" s="1"/>
  <c r="G1375" i="15"/>
  <c r="H1375" i="15" s="1"/>
  <c r="I1375" i="15" s="1"/>
  <c r="F1376" i="15"/>
  <c r="J1375" i="15"/>
  <c r="G1382" i="14" l="1"/>
  <c r="H1382" i="14" s="1"/>
  <c r="I1382" i="14" s="1"/>
  <c r="F1383" i="14"/>
  <c r="J1376" i="15"/>
  <c r="G1376" i="15"/>
  <c r="H1376" i="15" s="1"/>
  <c r="I1376" i="15" s="1"/>
  <c r="F1377" i="15"/>
  <c r="G1383" i="14" l="1"/>
  <c r="H1383" i="14" s="1"/>
  <c r="I1383" i="14" s="1"/>
  <c r="F1384" i="14"/>
  <c r="J1377" i="15"/>
  <c r="G1377" i="15"/>
  <c r="H1377" i="15" s="1"/>
  <c r="I1377" i="15" s="1"/>
  <c r="F1378" i="15"/>
  <c r="J1378" i="15" l="1"/>
  <c r="G1378" i="15"/>
  <c r="H1378" i="15" s="1"/>
  <c r="I1378" i="15" s="1"/>
  <c r="F1379" i="15"/>
  <c r="F1385" i="14"/>
  <c r="G1384" i="14"/>
  <c r="H1384" i="14" s="1"/>
  <c r="I1384" i="14" s="1"/>
  <c r="F1386" i="14" l="1"/>
  <c r="G1385" i="14"/>
  <c r="H1385" i="14" s="1"/>
  <c r="I1385" i="14" s="1"/>
  <c r="G1379" i="15"/>
  <c r="H1379" i="15" s="1"/>
  <c r="I1379" i="15" s="1"/>
  <c r="F1380" i="15"/>
  <c r="J1379" i="15"/>
  <c r="G1386" i="14" l="1"/>
  <c r="H1386" i="14" s="1"/>
  <c r="I1386" i="14" s="1"/>
  <c r="F1387" i="14"/>
  <c r="J1380" i="15"/>
  <c r="G1380" i="15"/>
  <c r="H1380" i="15" s="1"/>
  <c r="I1380" i="15" s="1"/>
  <c r="F1381" i="15"/>
  <c r="G1387" i="14" l="1"/>
  <c r="H1387" i="14" s="1"/>
  <c r="I1387" i="14" s="1"/>
  <c r="F1388" i="14"/>
  <c r="J1381" i="15"/>
  <c r="G1381" i="15"/>
  <c r="H1381" i="15" s="1"/>
  <c r="I1381" i="15" s="1"/>
  <c r="F1382" i="15"/>
  <c r="F1389" i="14" l="1"/>
  <c r="G1388" i="14"/>
  <c r="H1388" i="14" s="1"/>
  <c r="I1388" i="14" s="1"/>
  <c r="J1382" i="15"/>
  <c r="G1382" i="15"/>
  <c r="H1382" i="15" s="1"/>
  <c r="I1382" i="15" s="1"/>
  <c r="F1383" i="15"/>
  <c r="F1390" i="14" l="1"/>
  <c r="G1389" i="14"/>
  <c r="H1389" i="14" s="1"/>
  <c r="I1389" i="14" s="1"/>
  <c r="G1383" i="15"/>
  <c r="H1383" i="15" s="1"/>
  <c r="I1383" i="15" s="1"/>
  <c r="F1384" i="15"/>
  <c r="J1383" i="15"/>
  <c r="G1390" i="14" l="1"/>
  <c r="H1390" i="14" s="1"/>
  <c r="I1390" i="14" s="1"/>
  <c r="F1391" i="14"/>
  <c r="J1384" i="15"/>
  <c r="G1384" i="15"/>
  <c r="H1384" i="15" s="1"/>
  <c r="I1384" i="15" s="1"/>
  <c r="F1385" i="15"/>
  <c r="G1391" i="14" l="1"/>
  <c r="H1391" i="14" s="1"/>
  <c r="I1391" i="14" s="1"/>
  <c r="F1392" i="14"/>
  <c r="J1385" i="15"/>
  <c r="G1385" i="15"/>
  <c r="H1385" i="15" s="1"/>
  <c r="I1385" i="15" s="1"/>
  <c r="F1386" i="15"/>
  <c r="G1392" i="14" l="1"/>
  <c r="H1392" i="14" s="1"/>
  <c r="I1392" i="14" s="1"/>
  <c r="F1393" i="14"/>
  <c r="J1386" i="15"/>
  <c r="G1386" i="15"/>
  <c r="H1386" i="15" s="1"/>
  <c r="I1386" i="15" s="1"/>
  <c r="F1387" i="15"/>
  <c r="G1393" i="14" l="1"/>
  <c r="H1393" i="14" s="1"/>
  <c r="I1393" i="14" s="1"/>
  <c r="F1394" i="14"/>
  <c r="G1387" i="15"/>
  <c r="H1387" i="15" s="1"/>
  <c r="I1387" i="15" s="1"/>
  <c r="F1388" i="15"/>
  <c r="J1387" i="15"/>
  <c r="G1394" i="14" l="1"/>
  <c r="H1394" i="14" s="1"/>
  <c r="I1394" i="14" s="1"/>
  <c r="F1395" i="14"/>
  <c r="J1388" i="15"/>
  <c r="G1388" i="15"/>
  <c r="H1388" i="15" s="1"/>
  <c r="I1388" i="15" s="1"/>
  <c r="F1389" i="15"/>
  <c r="G1395" i="14" l="1"/>
  <c r="H1395" i="14" s="1"/>
  <c r="I1395" i="14" s="1"/>
  <c r="F1396" i="14"/>
  <c r="J1389" i="15"/>
  <c r="G1389" i="15"/>
  <c r="H1389" i="15" s="1"/>
  <c r="I1389" i="15" s="1"/>
  <c r="F1390" i="15"/>
  <c r="G1396" i="14" l="1"/>
  <c r="H1396" i="14" s="1"/>
  <c r="I1396" i="14" s="1"/>
  <c r="F1397" i="14"/>
  <c r="J1390" i="15"/>
  <c r="F1391" i="15"/>
  <c r="G1390" i="15"/>
  <c r="H1390" i="15" s="1"/>
  <c r="I1390" i="15" s="1"/>
  <c r="G1391" i="15" l="1"/>
  <c r="H1391" i="15" s="1"/>
  <c r="I1391" i="15" s="1"/>
  <c r="F1392" i="15"/>
  <c r="J1391" i="15"/>
  <c r="G1397" i="14"/>
  <c r="H1397" i="14" s="1"/>
  <c r="I1397" i="14" s="1"/>
  <c r="F1398" i="14"/>
  <c r="J1392" i="15" l="1"/>
  <c r="G1392" i="15"/>
  <c r="H1392" i="15" s="1"/>
  <c r="I1392" i="15" s="1"/>
  <c r="F1393" i="15"/>
  <c r="G1398" i="14"/>
  <c r="H1398" i="14" s="1"/>
  <c r="I1398" i="14" s="1"/>
  <c r="F1399" i="14"/>
  <c r="G1399" i="14" l="1"/>
  <c r="H1399" i="14" s="1"/>
  <c r="I1399" i="14" s="1"/>
  <c r="F1400" i="14"/>
  <c r="J1393" i="15"/>
  <c r="G1393" i="15"/>
  <c r="H1393" i="15" s="1"/>
  <c r="I1393" i="15" s="1"/>
  <c r="F1394" i="15"/>
  <c r="G1400" i="14" l="1"/>
  <c r="H1400" i="14" s="1"/>
  <c r="I1400" i="14" s="1"/>
  <c r="F1401" i="14"/>
  <c r="J1394" i="15"/>
  <c r="G1394" i="15"/>
  <c r="H1394" i="15" s="1"/>
  <c r="I1394" i="15" s="1"/>
  <c r="F1395" i="15"/>
  <c r="G1401" i="14" l="1"/>
  <c r="H1401" i="14" s="1"/>
  <c r="I1401" i="14" s="1"/>
  <c r="F1402" i="14"/>
  <c r="G1395" i="15"/>
  <c r="H1395" i="15" s="1"/>
  <c r="I1395" i="15" s="1"/>
  <c r="F1396" i="15"/>
  <c r="J1395" i="15"/>
  <c r="G1402" i="14" l="1"/>
  <c r="H1402" i="14" s="1"/>
  <c r="I1402" i="14" s="1"/>
  <c r="F1403" i="14"/>
  <c r="J1396" i="15"/>
  <c r="G1396" i="15"/>
  <c r="H1396" i="15" s="1"/>
  <c r="I1396" i="15" s="1"/>
  <c r="F1397" i="15"/>
  <c r="G1403" i="14" l="1"/>
  <c r="H1403" i="14" s="1"/>
  <c r="I1403" i="14" s="1"/>
  <c r="F1404" i="14"/>
  <c r="J1397" i="15"/>
  <c r="G1397" i="15"/>
  <c r="H1397" i="15" s="1"/>
  <c r="I1397" i="15" s="1"/>
  <c r="F1398" i="15"/>
  <c r="G1404" i="14" l="1"/>
  <c r="H1404" i="14" s="1"/>
  <c r="I1404" i="14" s="1"/>
  <c r="F1405" i="14"/>
  <c r="J1398" i="15"/>
  <c r="G1398" i="15"/>
  <c r="H1398" i="15" s="1"/>
  <c r="I1398" i="15" s="1"/>
  <c r="F1399" i="15"/>
  <c r="G1405" i="14" l="1"/>
  <c r="H1405" i="14" s="1"/>
  <c r="I1405" i="14" s="1"/>
  <c r="F1406" i="14"/>
  <c r="G1399" i="15"/>
  <c r="H1399" i="15" s="1"/>
  <c r="I1399" i="15" s="1"/>
  <c r="F1400" i="15"/>
  <c r="J1399" i="15"/>
  <c r="G1406" i="14" l="1"/>
  <c r="H1406" i="14" s="1"/>
  <c r="I1406" i="14" s="1"/>
  <c r="F1407" i="14"/>
  <c r="J1400" i="15"/>
  <c r="G1400" i="15"/>
  <c r="H1400" i="15" s="1"/>
  <c r="I1400" i="15" s="1"/>
  <c r="F1401" i="15"/>
  <c r="G1407" i="14" l="1"/>
  <c r="H1407" i="14" s="1"/>
  <c r="I1407" i="14" s="1"/>
  <c r="F1408" i="14"/>
  <c r="J1401" i="15"/>
  <c r="G1401" i="15"/>
  <c r="H1401" i="15" s="1"/>
  <c r="I1401" i="15" s="1"/>
  <c r="F1402" i="15"/>
  <c r="G1408" i="14" l="1"/>
  <c r="H1408" i="14" s="1"/>
  <c r="I1408" i="14" s="1"/>
  <c r="F1409" i="14"/>
  <c r="J1402" i="15"/>
  <c r="G1402" i="15"/>
  <c r="H1402" i="15" s="1"/>
  <c r="I1402" i="15" s="1"/>
  <c r="F1403" i="15"/>
  <c r="G1409" i="14" l="1"/>
  <c r="H1409" i="14" s="1"/>
  <c r="I1409" i="14" s="1"/>
  <c r="F1410" i="14"/>
  <c r="G1403" i="15"/>
  <c r="H1403" i="15" s="1"/>
  <c r="I1403" i="15" s="1"/>
  <c r="F1404" i="15"/>
  <c r="J1403" i="15"/>
  <c r="G1410" i="14" l="1"/>
  <c r="H1410" i="14" s="1"/>
  <c r="I1410" i="14" s="1"/>
  <c r="F1411" i="14"/>
  <c r="J1404" i="15"/>
  <c r="G1404" i="15"/>
  <c r="H1404" i="15" s="1"/>
  <c r="I1404" i="15" s="1"/>
  <c r="F1405" i="15"/>
  <c r="G1411" i="14" l="1"/>
  <c r="H1411" i="14" s="1"/>
  <c r="I1411" i="14" s="1"/>
  <c r="F1412" i="14"/>
  <c r="J1405" i="15"/>
  <c r="G1405" i="15"/>
  <c r="H1405" i="15" s="1"/>
  <c r="I1405" i="15" s="1"/>
  <c r="F1406" i="15"/>
  <c r="G1412" i="14" l="1"/>
  <c r="H1412" i="14" s="1"/>
  <c r="I1412" i="14" s="1"/>
  <c r="F1413" i="14"/>
  <c r="J1406" i="15"/>
  <c r="F1407" i="15"/>
  <c r="G1406" i="15"/>
  <c r="H1406" i="15" s="1"/>
  <c r="I1406" i="15" s="1"/>
  <c r="G1413" i="14" l="1"/>
  <c r="H1413" i="14" s="1"/>
  <c r="I1413" i="14" s="1"/>
  <c r="F1414" i="14"/>
  <c r="G1407" i="15"/>
  <c r="H1407" i="15" s="1"/>
  <c r="I1407" i="15" s="1"/>
  <c r="F1408" i="15"/>
  <c r="J1407" i="15"/>
  <c r="G1414" i="14" l="1"/>
  <c r="H1414" i="14" s="1"/>
  <c r="I1414" i="14" s="1"/>
  <c r="F1415" i="14"/>
  <c r="J1408" i="15"/>
  <c r="G1408" i="15"/>
  <c r="H1408" i="15" s="1"/>
  <c r="I1408" i="15" s="1"/>
  <c r="F1409" i="15"/>
  <c r="G1415" i="14" l="1"/>
  <c r="H1415" i="14" s="1"/>
  <c r="I1415" i="14" s="1"/>
  <c r="F1416" i="14"/>
  <c r="J1409" i="15"/>
  <c r="G1409" i="15"/>
  <c r="H1409" i="15" s="1"/>
  <c r="I1409" i="15" s="1"/>
  <c r="F1410" i="15"/>
  <c r="G1416" i="14" l="1"/>
  <c r="H1416" i="14" s="1"/>
  <c r="I1416" i="14" s="1"/>
  <c r="F1417" i="14"/>
  <c r="J1410" i="15"/>
  <c r="G1410" i="15"/>
  <c r="H1410" i="15" s="1"/>
  <c r="I1410" i="15" s="1"/>
  <c r="F1411" i="15"/>
  <c r="G1417" i="14" l="1"/>
  <c r="H1417" i="14" s="1"/>
  <c r="I1417" i="14" s="1"/>
  <c r="F1418" i="14"/>
  <c r="G1411" i="15"/>
  <c r="H1411" i="15" s="1"/>
  <c r="I1411" i="15" s="1"/>
  <c r="F1412" i="15"/>
  <c r="J1411" i="15"/>
  <c r="J1412" i="15" l="1"/>
  <c r="G1412" i="15"/>
  <c r="H1412" i="15" s="1"/>
  <c r="I1412" i="15" s="1"/>
  <c r="F1413" i="15"/>
  <c r="G1418" i="14"/>
  <c r="H1418" i="14" s="1"/>
  <c r="I1418" i="14" s="1"/>
  <c r="F1419" i="14"/>
  <c r="G1419" i="14" l="1"/>
  <c r="H1419" i="14" s="1"/>
  <c r="I1419" i="14" s="1"/>
  <c r="F1420" i="14"/>
  <c r="J1413" i="15"/>
  <c r="G1413" i="15"/>
  <c r="H1413" i="15" s="1"/>
  <c r="I1413" i="15" s="1"/>
  <c r="F1414" i="15"/>
  <c r="G1420" i="14" l="1"/>
  <c r="H1420" i="14" s="1"/>
  <c r="I1420" i="14" s="1"/>
  <c r="F1421" i="14"/>
  <c r="J1414" i="15"/>
  <c r="G1414" i="15"/>
  <c r="H1414" i="15" s="1"/>
  <c r="I1414" i="15" s="1"/>
  <c r="F1415" i="15"/>
  <c r="G1421" i="14" l="1"/>
  <c r="H1421" i="14" s="1"/>
  <c r="I1421" i="14" s="1"/>
  <c r="F1422" i="14"/>
  <c r="G1415" i="15"/>
  <c r="H1415" i="15" s="1"/>
  <c r="I1415" i="15" s="1"/>
  <c r="F1416" i="15"/>
  <c r="J1415" i="15"/>
  <c r="G1422" i="14" l="1"/>
  <c r="H1422" i="14" s="1"/>
  <c r="I1422" i="14" s="1"/>
  <c r="F1423" i="14"/>
  <c r="J1416" i="15"/>
  <c r="G1416" i="15"/>
  <c r="H1416" i="15" s="1"/>
  <c r="I1416" i="15" s="1"/>
  <c r="F1417" i="15"/>
  <c r="G1423" i="14" l="1"/>
  <c r="H1423" i="14" s="1"/>
  <c r="I1423" i="14" s="1"/>
  <c r="F1424" i="14"/>
  <c r="J1417" i="15"/>
  <c r="G1417" i="15"/>
  <c r="H1417" i="15" s="1"/>
  <c r="I1417" i="15" s="1"/>
  <c r="F1418" i="15"/>
  <c r="G1424" i="14" l="1"/>
  <c r="H1424" i="14" s="1"/>
  <c r="I1424" i="14" s="1"/>
  <c r="F1425" i="14"/>
  <c r="J1418" i="15"/>
  <c r="G1418" i="15"/>
  <c r="H1418" i="15" s="1"/>
  <c r="I1418" i="15" s="1"/>
  <c r="F1419" i="15"/>
  <c r="G1425" i="14" l="1"/>
  <c r="H1425" i="14" s="1"/>
  <c r="I1425" i="14" s="1"/>
  <c r="F1426" i="14"/>
  <c r="G1419" i="15"/>
  <c r="H1419" i="15" s="1"/>
  <c r="I1419" i="15" s="1"/>
  <c r="F1420" i="15"/>
  <c r="J1419" i="15"/>
  <c r="G1426" i="14" l="1"/>
  <c r="H1426" i="14" s="1"/>
  <c r="I1426" i="14" s="1"/>
  <c r="F1427" i="14"/>
  <c r="J1420" i="15"/>
  <c r="G1420" i="15"/>
  <c r="H1420" i="15" s="1"/>
  <c r="I1420" i="15" s="1"/>
  <c r="F1421" i="15"/>
  <c r="G1427" i="14" l="1"/>
  <c r="H1427" i="14" s="1"/>
  <c r="I1427" i="14" s="1"/>
  <c r="F1428" i="14"/>
  <c r="J1421" i="15"/>
  <c r="G1421" i="15"/>
  <c r="H1421" i="15" s="1"/>
  <c r="I1421" i="15" s="1"/>
  <c r="F1422" i="15"/>
  <c r="G1428" i="14" l="1"/>
  <c r="H1428" i="14" s="1"/>
  <c r="I1428" i="14" s="1"/>
  <c r="F1429" i="14"/>
  <c r="J1422" i="15"/>
  <c r="F1423" i="15"/>
  <c r="G1422" i="15"/>
  <c r="H1422" i="15" s="1"/>
  <c r="I1422" i="15" s="1"/>
  <c r="G1423" i="15" l="1"/>
  <c r="H1423" i="15" s="1"/>
  <c r="I1423" i="15" s="1"/>
  <c r="F1424" i="15"/>
  <c r="J1423" i="15"/>
  <c r="G1429" i="14"/>
  <c r="H1429" i="14" s="1"/>
  <c r="I1429" i="14" s="1"/>
  <c r="F1430" i="14"/>
  <c r="J1424" i="15" l="1"/>
  <c r="G1424" i="15"/>
  <c r="H1424" i="15" s="1"/>
  <c r="I1424" i="15" s="1"/>
  <c r="F1425" i="15"/>
  <c r="G1430" i="14"/>
  <c r="H1430" i="14" s="1"/>
  <c r="I1430" i="14" s="1"/>
  <c r="F1431" i="14"/>
  <c r="G1431" i="14" l="1"/>
  <c r="H1431" i="14" s="1"/>
  <c r="I1431" i="14" s="1"/>
  <c r="F1432" i="14"/>
  <c r="J1425" i="15"/>
  <c r="G1425" i="15"/>
  <c r="H1425" i="15" s="1"/>
  <c r="I1425" i="15" s="1"/>
  <c r="F1426" i="15"/>
  <c r="G1432" i="14" l="1"/>
  <c r="H1432" i="14" s="1"/>
  <c r="I1432" i="14" s="1"/>
  <c r="F1433" i="14"/>
  <c r="J1426" i="15"/>
  <c r="G1426" i="15"/>
  <c r="H1426" i="15" s="1"/>
  <c r="I1426" i="15" s="1"/>
  <c r="F1427" i="15"/>
  <c r="G1433" i="14" l="1"/>
  <c r="H1433" i="14" s="1"/>
  <c r="I1433" i="14" s="1"/>
  <c r="F1434" i="14"/>
  <c r="G1427" i="15"/>
  <c r="H1427" i="15" s="1"/>
  <c r="I1427" i="15" s="1"/>
  <c r="F1428" i="15"/>
  <c r="J1427" i="15"/>
  <c r="G1434" i="14" l="1"/>
  <c r="H1434" i="14" s="1"/>
  <c r="I1434" i="14" s="1"/>
  <c r="F1435" i="14"/>
  <c r="J1428" i="15"/>
  <c r="G1428" i="15"/>
  <c r="H1428" i="15" s="1"/>
  <c r="I1428" i="15" s="1"/>
  <c r="F1429" i="15"/>
  <c r="G1435" i="14" l="1"/>
  <c r="H1435" i="14" s="1"/>
  <c r="I1435" i="14" s="1"/>
  <c r="F1436" i="14"/>
  <c r="J1429" i="15"/>
  <c r="G1429" i="15"/>
  <c r="H1429" i="15" s="1"/>
  <c r="I1429" i="15" s="1"/>
  <c r="F1430" i="15"/>
  <c r="G1436" i="14" l="1"/>
  <c r="H1436" i="14" s="1"/>
  <c r="I1436" i="14" s="1"/>
  <c r="F1437" i="14"/>
  <c r="J1430" i="15"/>
  <c r="G1430" i="15"/>
  <c r="H1430" i="15" s="1"/>
  <c r="I1430" i="15" s="1"/>
  <c r="F1431" i="15"/>
  <c r="G1437" i="14" l="1"/>
  <c r="H1437" i="14" s="1"/>
  <c r="I1437" i="14" s="1"/>
  <c r="F1438" i="14"/>
  <c r="G1431" i="15"/>
  <c r="H1431" i="15" s="1"/>
  <c r="I1431" i="15" s="1"/>
  <c r="F1432" i="15"/>
  <c r="J1431" i="15"/>
  <c r="G1438" i="14" l="1"/>
  <c r="H1438" i="14" s="1"/>
  <c r="I1438" i="14" s="1"/>
  <c r="F1439" i="14"/>
  <c r="J1432" i="15"/>
  <c r="G1432" i="15"/>
  <c r="H1432" i="15" s="1"/>
  <c r="I1432" i="15" s="1"/>
  <c r="F1433" i="15"/>
  <c r="G1439" i="14" l="1"/>
  <c r="H1439" i="14" s="1"/>
  <c r="I1439" i="14" s="1"/>
  <c r="F1440" i="14"/>
  <c r="J1433" i="15"/>
  <c r="G1433" i="15"/>
  <c r="H1433" i="15" s="1"/>
  <c r="I1433" i="15" s="1"/>
  <c r="F1434" i="15"/>
  <c r="G1440" i="14" l="1"/>
  <c r="H1440" i="14" s="1"/>
  <c r="I1440" i="14" s="1"/>
  <c r="F1441" i="14"/>
  <c r="J1434" i="15"/>
  <c r="G1434" i="15"/>
  <c r="H1434" i="15" s="1"/>
  <c r="I1434" i="15" s="1"/>
  <c r="F1435" i="15"/>
  <c r="G1441" i="14" l="1"/>
  <c r="H1441" i="14" s="1"/>
  <c r="I1441" i="14" s="1"/>
  <c r="F1442" i="14"/>
  <c r="G1435" i="15"/>
  <c r="H1435" i="15" s="1"/>
  <c r="I1435" i="15" s="1"/>
  <c r="F1436" i="15"/>
  <c r="J1435" i="15"/>
  <c r="J1436" i="15" l="1"/>
  <c r="G1436" i="15"/>
  <c r="H1436" i="15" s="1"/>
  <c r="I1436" i="15" s="1"/>
  <c r="F1437" i="15"/>
  <c r="G1442" i="14"/>
  <c r="H1442" i="14" s="1"/>
  <c r="I1442" i="14" s="1"/>
  <c r="F1443" i="14"/>
  <c r="G1443" i="14" l="1"/>
  <c r="H1443" i="14" s="1"/>
  <c r="I1443" i="14" s="1"/>
  <c r="F1444" i="14"/>
  <c r="J1437" i="15"/>
  <c r="G1437" i="15"/>
  <c r="H1437" i="15" s="1"/>
  <c r="I1437" i="15" s="1"/>
  <c r="F1438" i="15"/>
  <c r="G1444" i="14" l="1"/>
  <c r="H1444" i="14" s="1"/>
  <c r="I1444" i="14" s="1"/>
  <c r="F1445" i="14"/>
  <c r="J1438" i="15"/>
  <c r="F1439" i="15"/>
  <c r="G1438" i="15"/>
  <c r="H1438" i="15" s="1"/>
  <c r="I1438" i="15" s="1"/>
  <c r="G1439" i="15" l="1"/>
  <c r="H1439" i="15" s="1"/>
  <c r="I1439" i="15" s="1"/>
  <c r="F1440" i="15"/>
  <c r="J1439" i="15"/>
  <c r="G1445" i="14"/>
  <c r="H1445" i="14" s="1"/>
  <c r="I1445" i="14" s="1"/>
  <c r="F1446" i="14"/>
  <c r="J1440" i="15" l="1"/>
  <c r="F1441" i="15"/>
  <c r="G1440" i="15"/>
  <c r="H1440" i="15" s="1"/>
  <c r="I1440" i="15" s="1"/>
  <c r="G1446" i="14"/>
  <c r="H1446" i="14" s="1"/>
  <c r="I1446" i="14" s="1"/>
  <c r="F1447" i="14"/>
  <c r="G1441" i="15" l="1"/>
  <c r="H1441" i="15" s="1"/>
  <c r="I1441" i="15" s="1"/>
  <c r="F1442" i="15"/>
  <c r="J1441" i="15"/>
  <c r="G1447" i="14"/>
  <c r="H1447" i="14" s="1"/>
  <c r="I1447" i="14" s="1"/>
  <c r="F1448" i="14"/>
  <c r="J1442" i="15" l="1"/>
  <c r="F1443" i="15"/>
  <c r="G1442" i="15"/>
  <c r="H1442" i="15" s="1"/>
  <c r="I1442" i="15" s="1"/>
  <c r="G1448" i="14"/>
  <c r="H1448" i="14" s="1"/>
  <c r="I1448" i="14" s="1"/>
  <c r="F1449" i="14"/>
  <c r="G1443" i="15" l="1"/>
  <c r="H1443" i="15" s="1"/>
  <c r="I1443" i="15" s="1"/>
  <c r="F1444" i="15"/>
  <c r="J1443" i="15"/>
  <c r="G1449" i="14"/>
  <c r="H1449" i="14" s="1"/>
  <c r="I1449" i="14" s="1"/>
  <c r="F1450" i="14"/>
  <c r="J1444" i="15" l="1"/>
  <c r="G1444" i="15"/>
  <c r="H1444" i="15" s="1"/>
  <c r="I1444" i="15" s="1"/>
  <c r="F1445" i="15"/>
  <c r="G1450" i="14"/>
  <c r="H1450" i="14" s="1"/>
  <c r="I1450" i="14" s="1"/>
  <c r="F1451" i="14"/>
  <c r="G1451" i="14" l="1"/>
  <c r="H1451" i="14" s="1"/>
  <c r="I1451" i="14" s="1"/>
  <c r="F1452" i="14"/>
  <c r="G1445" i="15"/>
  <c r="H1445" i="15" s="1"/>
  <c r="I1445" i="15" s="1"/>
  <c r="F1446" i="15"/>
  <c r="J1445" i="15"/>
  <c r="J1446" i="15" l="1"/>
  <c r="G1446" i="15"/>
  <c r="H1446" i="15" s="1"/>
  <c r="I1446" i="15" s="1"/>
  <c r="F1447" i="15"/>
  <c r="G1452" i="14"/>
  <c r="H1452" i="14" s="1"/>
  <c r="I1452" i="14" s="1"/>
  <c r="F1453" i="14"/>
  <c r="G1453" i="14" l="1"/>
  <c r="H1453" i="14" s="1"/>
  <c r="I1453" i="14" s="1"/>
  <c r="F1454" i="14"/>
  <c r="G1447" i="15"/>
  <c r="H1447" i="15" s="1"/>
  <c r="I1447" i="15" s="1"/>
  <c r="F1448" i="15"/>
  <c r="J1447" i="15"/>
  <c r="G1454" i="14" l="1"/>
  <c r="H1454" i="14" s="1"/>
  <c r="I1454" i="14" s="1"/>
  <c r="F1455" i="14"/>
  <c r="J1448" i="15"/>
  <c r="F1449" i="15"/>
  <c r="G1448" i="15"/>
  <c r="H1448" i="15" s="1"/>
  <c r="I1448" i="15" s="1"/>
  <c r="G1449" i="15" l="1"/>
  <c r="H1449" i="15" s="1"/>
  <c r="I1449" i="15" s="1"/>
  <c r="F1450" i="15"/>
  <c r="J1449" i="15"/>
  <c r="G1455" i="14"/>
  <c r="H1455" i="14" s="1"/>
  <c r="I1455" i="14" s="1"/>
  <c r="F1456" i="14"/>
  <c r="J1450" i="15" l="1"/>
  <c r="F1451" i="15"/>
  <c r="G1450" i="15"/>
  <c r="H1450" i="15" s="1"/>
  <c r="I1450" i="15" s="1"/>
  <c r="G1456" i="14"/>
  <c r="H1456" i="14" s="1"/>
  <c r="I1456" i="14" s="1"/>
  <c r="F1457" i="14"/>
  <c r="G1451" i="15" l="1"/>
  <c r="H1451" i="15" s="1"/>
  <c r="I1451" i="15" s="1"/>
  <c r="F1452" i="15"/>
  <c r="J1451" i="15"/>
  <c r="G1457" i="14"/>
  <c r="H1457" i="14" s="1"/>
  <c r="I1457" i="14" s="1"/>
  <c r="F1458" i="14"/>
  <c r="J1452" i="15" l="1"/>
  <c r="G1452" i="15"/>
  <c r="H1452" i="15" s="1"/>
  <c r="I1452" i="15" s="1"/>
  <c r="F1453" i="15"/>
  <c r="G1458" i="14"/>
  <c r="H1458" i="14" s="1"/>
  <c r="I1458" i="14" s="1"/>
  <c r="F1459" i="14"/>
  <c r="G1459" i="14" l="1"/>
  <c r="H1459" i="14" s="1"/>
  <c r="I1459" i="14" s="1"/>
  <c r="F1460" i="14"/>
  <c r="G1453" i="15"/>
  <c r="H1453" i="15" s="1"/>
  <c r="I1453" i="15" s="1"/>
  <c r="F1454" i="15"/>
  <c r="J1453" i="15"/>
  <c r="G1460" i="14" l="1"/>
  <c r="H1460" i="14" s="1"/>
  <c r="I1460" i="14" s="1"/>
  <c r="F1461" i="14"/>
  <c r="J1454" i="15"/>
  <c r="G1454" i="15"/>
  <c r="H1454" i="15" s="1"/>
  <c r="I1454" i="15" s="1"/>
  <c r="F1455" i="15"/>
  <c r="G1461" i="14" l="1"/>
  <c r="H1461" i="14" s="1"/>
  <c r="I1461" i="14" s="1"/>
  <c r="F1462" i="14"/>
  <c r="G1455" i="15"/>
  <c r="H1455" i="15" s="1"/>
  <c r="I1455" i="15" s="1"/>
  <c r="F1456" i="15"/>
  <c r="J1455" i="15"/>
  <c r="G1462" i="14" l="1"/>
  <c r="H1462" i="14" s="1"/>
  <c r="I1462" i="14" s="1"/>
  <c r="F1463" i="14"/>
  <c r="J1456" i="15"/>
  <c r="F1457" i="15"/>
  <c r="G1456" i="15"/>
  <c r="H1456" i="15" s="1"/>
  <c r="I1456" i="15" s="1"/>
  <c r="G1457" i="15" l="1"/>
  <c r="H1457" i="15" s="1"/>
  <c r="I1457" i="15" s="1"/>
  <c r="F1458" i="15"/>
  <c r="J1457" i="15"/>
  <c r="G1463" i="14"/>
  <c r="H1463" i="14" s="1"/>
  <c r="I1463" i="14" s="1"/>
  <c r="F1464" i="14"/>
  <c r="J1458" i="15" l="1"/>
  <c r="F1459" i="15"/>
  <c r="G1458" i="15"/>
  <c r="H1458" i="15" s="1"/>
  <c r="I1458" i="15" s="1"/>
  <c r="G1464" i="14"/>
  <c r="H1464" i="14" s="1"/>
  <c r="I1464" i="14" s="1"/>
  <c r="F1465" i="14"/>
  <c r="G1459" i="15" l="1"/>
  <c r="H1459" i="15" s="1"/>
  <c r="I1459" i="15" s="1"/>
  <c r="F1460" i="15"/>
  <c r="J1459" i="15"/>
  <c r="G1465" i="14"/>
  <c r="H1465" i="14" s="1"/>
  <c r="I1465" i="14" s="1"/>
  <c r="F1466" i="14"/>
  <c r="J1460" i="15" l="1"/>
  <c r="G1460" i="15"/>
  <c r="H1460" i="15" s="1"/>
  <c r="I1460" i="15" s="1"/>
  <c r="F1461" i="15"/>
  <c r="G1466" i="14"/>
  <c r="H1466" i="14" s="1"/>
  <c r="I1466" i="14" s="1"/>
  <c r="F1467" i="14"/>
  <c r="I1461" i="15" l="1"/>
  <c r="G1467" i="14"/>
  <c r="H1467" i="14" s="1"/>
  <c r="I1467" i="14" s="1"/>
  <c r="F1468" i="14"/>
  <c r="G1461" i="15"/>
  <c r="H1461" i="15" s="1"/>
  <c r="F1462" i="15"/>
  <c r="J1461" i="15"/>
  <c r="G1468" i="14" l="1"/>
  <c r="H1468" i="14" s="1"/>
  <c r="I1468" i="14" s="1"/>
  <c r="F1469" i="14"/>
  <c r="J1462" i="15"/>
  <c r="G1462" i="15"/>
  <c r="H1462" i="15" s="1"/>
  <c r="I1462" i="15" s="1"/>
  <c r="F1463" i="15"/>
  <c r="G1469" i="14" l="1"/>
  <c r="H1469" i="14" s="1"/>
  <c r="I1469" i="14" s="1"/>
  <c r="F1470" i="14"/>
  <c r="G1463" i="15"/>
  <c r="H1463" i="15" s="1"/>
  <c r="I1463" i="15" s="1"/>
  <c r="F1464" i="15"/>
  <c r="J1463" i="15"/>
  <c r="G1470" i="14" l="1"/>
  <c r="H1470" i="14" s="1"/>
  <c r="I1470" i="14" s="1"/>
  <c r="F1471" i="14"/>
  <c r="J1464" i="15"/>
  <c r="F1465" i="15"/>
  <c r="G1464" i="15"/>
  <c r="H1464" i="15" s="1"/>
  <c r="I1464" i="15" s="1"/>
  <c r="G1465" i="15" l="1"/>
  <c r="H1465" i="15" s="1"/>
  <c r="I1465" i="15" s="1"/>
  <c r="F1466" i="15"/>
  <c r="J1465" i="15"/>
  <c r="G1471" i="14"/>
  <c r="H1471" i="14" s="1"/>
  <c r="I1471" i="14" s="1"/>
  <c r="F1472" i="14"/>
  <c r="J1466" i="15" l="1"/>
  <c r="F1467" i="15"/>
  <c r="G1466" i="15"/>
  <c r="H1466" i="15" s="1"/>
  <c r="I1466" i="15" s="1"/>
  <c r="G1472" i="14"/>
  <c r="H1472" i="14" s="1"/>
  <c r="I1472" i="14" s="1"/>
  <c r="F1473" i="14"/>
  <c r="G1473" i="14" l="1"/>
  <c r="H1473" i="14" s="1"/>
  <c r="I1473" i="14" s="1"/>
  <c r="F1474" i="14"/>
  <c r="G1467" i="15"/>
  <c r="H1467" i="15" s="1"/>
  <c r="I1467" i="15" s="1"/>
  <c r="F1468" i="15"/>
  <c r="J1467" i="15"/>
  <c r="G1474" i="14" l="1"/>
  <c r="H1474" i="14" s="1"/>
  <c r="I1474" i="14" s="1"/>
  <c r="F1475" i="14"/>
  <c r="J1468" i="15"/>
  <c r="G1468" i="15"/>
  <c r="H1468" i="15" s="1"/>
  <c r="I1468" i="15" s="1"/>
  <c r="F1469" i="15"/>
  <c r="G1475" i="14" l="1"/>
  <c r="H1475" i="14" s="1"/>
  <c r="I1475" i="14" s="1"/>
  <c r="F1476" i="14"/>
  <c r="G1469" i="15"/>
  <c r="H1469" i="15" s="1"/>
  <c r="I1469" i="15" s="1"/>
  <c r="F1470" i="15"/>
  <c r="J1469" i="15"/>
  <c r="G1476" i="14" l="1"/>
  <c r="H1476" i="14" s="1"/>
  <c r="I1476" i="14" s="1"/>
  <c r="F1477" i="14"/>
  <c r="J1470" i="15"/>
  <c r="G1470" i="15"/>
  <c r="H1470" i="15" s="1"/>
  <c r="I1470" i="15" s="1"/>
  <c r="F1471" i="15"/>
  <c r="G1477" i="14" l="1"/>
  <c r="H1477" i="14" s="1"/>
  <c r="I1477" i="14" s="1"/>
  <c r="F1478" i="14"/>
  <c r="G1471" i="15"/>
  <c r="H1471" i="15" s="1"/>
  <c r="I1471" i="15" s="1"/>
  <c r="F1472" i="15"/>
  <c r="J1471" i="15"/>
  <c r="J1472" i="15" l="1"/>
  <c r="F1473" i="15"/>
  <c r="G1472" i="15"/>
  <c r="H1472" i="15" s="1"/>
  <c r="I1472" i="15" s="1"/>
  <c r="G1478" i="14"/>
  <c r="H1478" i="14" s="1"/>
  <c r="I1478" i="14" s="1"/>
  <c r="F1479" i="14"/>
  <c r="G1473" i="15" l="1"/>
  <c r="H1473" i="15" s="1"/>
  <c r="I1473" i="15" s="1"/>
  <c r="F1474" i="15"/>
  <c r="J1473" i="15"/>
  <c r="G1479" i="14"/>
  <c r="H1479" i="14" s="1"/>
  <c r="I1479" i="14" s="1"/>
  <c r="F1480" i="14"/>
  <c r="G1480" i="14" l="1"/>
  <c r="H1480" i="14" s="1"/>
  <c r="I1480" i="14" s="1"/>
  <c r="F1481" i="14"/>
  <c r="J1474" i="15"/>
  <c r="F1475" i="15"/>
  <c r="G1474" i="15"/>
  <c r="H1474" i="15" s="1"/>
  <c r="I1474" i="15" s="1"/>
  <c r="G1481" i="14" l="1"/>
  <c r="H1481" i="14" s="1"/>
  <c r="I1481" i="14" s="1"/>
  <c r="F1482" i="14"/>
  <c r="G1475" i="15"/>
  <c r="H1475" i="15" s="1"/>
  <c r="I1475" i="15" s="1"/>
  <c r="F1476" i="15"/>
  <c r="J1475" i="15"/>
  <c r="G1482" i="14" l="1"/>
  <c r="H1482" i="14" s="1"/>
  <c r="I1482" i="14" s="1"/>
  <c r="F1483" i="14"/>
  <c r="J1476" i="15"/>
  <c r="G1476" i="15"/>
  <c r="H1476" i="15" s="1"/>
  <c r="I1476" i="15" s="1"/>
  <c r="F1477" i="15"/>
  <c r="G1483" i="14" l="1"/>
  <c r="H1483" i="14" s="1"/>
  <c r="I1483" i="14" s="1"/>
  <c r="F1484" i="14"/>
  <c r="G1477" i="15"/>
  <c r="H1477" i="15" s="1"/>
  <c r="I1477" i="15" s="1"/>
  <c r="F1478" i="15"/>
  <c r="J1477" i="15"/>
  <c r="G1484" i="14" l="1"/>
  <c r="H1484" i="14" s="1"/>
  <c r="I1484" i="14" s="1"/>
  <c r="F1485" i="14"/>
  <c r="J1478" i="15"/>
  <c r="G1478" i="15"/>
  <c r="H1478" i="15" s="1"/>
  <c r="I1478" i="15" s="1"/>
  <c r="F1479" i="15"/>
  <c r="G1485" i="14" l="1"/>
  <c r="H1485" i="14" s="1"/>
  <c r="I1485" i="14" s="1"/>
  <c r="F1486" i="14"/>
  <c r="G1479" i="15"/>
  <c r="H1479" i="15" s="1"/>
  <c r="I1479" i="15" s="1"/>
  <c r="F1480" i="15"/>
  <c r="J1479" i="15"/>
  <c r="G1486" i="14" l="1"/>
  <c r="H1486" i="14" s="1"/>
  <c r="I1486" i="14" s="1"/>
  <c r="F1487" i="14"/>
  <c r="J1480" i="15"/>
  <c r="F1481" i="15"/>
  <c r="G1480" i="15"/>
  <c r="H1480" i="15" s="1"/>
  <c r="I1480" i="15" s="1"/>
  <c r="G1487" i="14" l="1"/>
  <c r="H1487" i="14" s="1"/>
  <c r="I1487" i="14" s="1"/>
  <c r="F1488" i="14"/>
  <c r="G1481" i="15"/>
  <c r="H1481" i="15" s="1"/>
  <c r="I1481" i="15" s="1"/>
  <c r="F1482" i="15"/>
  <c r="J1481" i="15"/>
  <c r="G1488" i="14" l="1"/>
  <c r="H1488" i="14" s="1"/>
  <c r="I1488" i="14" s="1"/>
  <c r="F1489" i="14"/>
  <c r="J1482" i="15"/>
  <c r="F1483" i="15"/>
  <c r="G1482" i="15"/>
  <c r="H1482" i="15" s="1"/>
  <c r="I1482" i="15" s="1"/>
  <c r="G1489" i="14" l="1"/>
  <c r="H1489" i="14" s="1"/>
  <c r="I1489" i="14" s="1"/>
  <c r="F1490" i="14"/>
  <c r="G1483" i="15"/>
  <c r="H1483" i="15" s="1"/>
  <c r="I1483" i="15" s="1"/>
  <c r="F1484" i="15"/>
  <c r="J1483" i="15"/>
  <c r="G1490" i="14" l="1"/>
  <c r="H1490" i="14" s="1"/>
  <c r="I1490" i="14" s="1"/>
  <c r="F1491" i="14"/>
  <c r="J1484" i="15"/>
  <c r="G1484" i="15"/>
  <c r="H1484" i="15" s="1"/>
  <c r="I1484" i="15" s="1"/>
  <c r="F1485" i="15"/>
  <c r="G1491" i="14" l="1"/>
  <c r="H1491" i="14" s="1"/>
  <c r="I1491" i="14" s="1"/>
  <c r="F1492" i="14"/>
  <c r="G1485" i="15"/>
  <c r="H1485" i="15" s="1"/>
  <c r="I1485" i="15" s="1"/>
  <c r="F1486" i="15"/>
  <c r="J1485" i="15"/>
  <c r="G1492" i="14" l="1"/>
  <c r="H1492" i="14" s="1"/>
  <c r="I1492" i="14" s="1"/>
  <c r="F1493" i="14"/>
  <c r="J1486" i="15"/>
  <c r="G1486" i="15"/>
  <c r="H1486" i="15" s="1"/>
  <c r="I1486" i="15" s="1"/>
  <c r="F1487" i="15"/>
  <c r="G1493" i="14" l="1"/>
  <c r="H1493" i="14" s="1"/>
  <c r="I1493" i="14" s="1"/>
  <c r="F1494" i="14"/>
  <c r="G1487" i="15"/>
  <c r="H1487" i="15" s="1"/>
  <c r="I1487" i="15" s="1"/>
  <c r="F1488" i="15"/>
  <c r="J1487" i="15"/>
  <c r="G1494" i="14" l="1"/>
  <c r="H1494" i="14" s="1"/>
  <c r="I1494" i="14" s="1"/>
  <c r="F1495" i="14"/>
  <c r="J1488" i="15"/>
  <c r="F1489" i="15"/>
  <c r="G1488" i="15"/>
  <c r="H1488" i="15" s="1"/>
  <c r="I1488" i="15" s="1"/>
  <c r="G1495" i="14" l="1"/>
  <c r="H1495" i="14" s="1"/>
  <c r="I1495" i="14" s="1"/>
  <c r="F1496" i="14"/>
  <c r="G1489" i="15"/>
  <c r="H1489" i="15" s="1"/>
  <c r="I1489" i="15" s="1"/>
  <c r="F1490" i="15"/>
  <c r="J1489" i="15"/>
  <c r="G1496" i="14" l="1"/>
  <c r="H1496" i="14" s="1"/>
  <c r="I1496" i="14" s="1"/>
  <c r="F1497" i="14"/>
  <c r="J1490" i="15"/>
  <c r="F1491" i="15"/>
  <c r="G1490" i="15"/>
  <c r="H1490" i="15" s="1"/>
  <c r="I1490" i="15" s="1"/>
  <c r="G1497" i="14" l="1"/>
  <c r="H1497" i="14" s="1"/>
  <c r="I1497" i="14" s="1"/>
  <c r="F1498" i="14"/>
  <c r="G1491" i="15"/>
  <c r="H1491" i="15" s="1"/>
  <c r="I1491" i="15" s="1"/>
  <c r="F1492" i="15"/>
  <c r="J1491" i="15"/>
  <c r="G1498" i="14" l="1"/>
  <c r="H1498" i="14" s="1"/>
  <c r="I1498" i="14" s="1"/>
  <c r="F1499" i="14"/>
  <c r="J1492" i="15"/>
  <c r="G1492" i="15"/>
  <c r="H1492" i="15" s="1"/>
  <c r="I1492" i="15" s="1"/>
  <c r="F1493" i="15"/>
  <c r="G1499" i="14" l="1"/>
  <c r="H1499" i="14" s="1"/>
  <c r="I1499" i="14" s="1"/>
  <c r="F1500" i="14"/>
  <c r="G1493" i="15"/>
  <c r="H1493" i="15" s="1"/>
  <c r="I1493" i="15" s="1"/>
  <c r="F1494" i="15"/>
  <c r="J1493" i="15"/>
  <c r="G1500" i="14" l="1"/>
  <c r="H1500" i="14" s="1"/>
  <c r="I1500" i="14" s="1"/>
  <c r="F1501" i="14"/>
  <c r="J1494" i="15"/>
  <c r="G1494" i="15"/>
  <c r="H1494" i="15" s="1"/>
  <c r="I1494" i="15" s="1"/>
  <c r="F1495" i="15"/>
  <c r="G1495" i="15" l="1"/>
  <c r="H1495" i="15" s="1"/>
  <c r="I1495" i="15" s="1"/>
  <c r="F1496" i="15"/>
  <c r="J1495" i="15"/>
  <c r="G1501" i="14"/>
  <c r="H1501" i="14" s="1"/>
  <c r="I1501" i="14" s="1"/>
  <c r="F1502" i="14"/>
  <c r="G1502" i="14" l="1"/>
  <c r="H1502" i="14" s="1"/>
  <c r="I1502" i="14" s="1"/>
  <c r="F1503" i="14"/>
  <c r="J1496" i="15"/>
  <c r="F1497" i="15"/>
  <c r="G1496" i="15"/>
  <c r="H1496" i="15" s="1"/>
  <c r="I1496" i="15" s="1"/>
  <c r="G1503" i="14" l="1"/>
  <c r="H1503" i="14" s="1"/>
  <c r="I1503" i="14" s="1"/>
  <c r="F1504" i="14"/>
  <c r="G1497" i="15"/>
  <c r="H1497" i="15" s="1"/>
  <c r="I1497" i="15" s="1"/>
  <c r="F1498" i="15"/>
  <c r="J1497" i="15"/>
  <c r="G1504" i="14" l="1"/>
  <c r="H1504" i="14" s="1"/>
  <c r="I1504" i="14" s="1"/>
  <c r="F1505" i="14"/>
  <c r="J1498" i="15"/>
  <c r="F1499" i="15"/>
  <c r="G1498" i="15"/>
  <c r="H1498" i="15" s="1"/>
  <c r="I1498" i="15" s="1"/>
  <c r="G1505" i="14" l="1"/>
  <c r="H1505" i="14" s="1"/>
  <c r="I1505" i="14" s="1"/>
  <c r="F1506" i="14"/>
  <c r="G1499" i="15"/>
  <c r="H1499" i="15" s="1"/>
  <c r="I1499" i="15" s="1"/>
  <c r="F1500" i="15"/>
  <c r="J1499" i="15"/>
  <c r="G1506" i="14" l="1"/>
  <c r="H1506" i="14" s="1"/>
  <c r="I1506" i="14" s="1"/>
  <c r="F1507" i="14"/>
  <c r="J1500" i="15"/>
  <c r="G1500" i="15"/>
  <c r="H1500" i="15" s="1"/>
  <c r="I1500" i="15" s="1"/>
  <c r="F1501" i="15"/>
  <c r="G1507" i="14" l="1"/>
  <c r="H1507" i="14" s="1"/>
  <c r="I1507" i="14" s="1"/>
  <c r="F1508" i="14"/>
  <c r="G1501" i="15"/>
  <c r="H1501" i="15" s="1"/>
  <c r="I1501" i="15" s="1"/>
  <c r="F1502" i="15"/>
  <c r="J1501" i="15"/>
  <c r="G1508" i="14" l="1"/>
  <c r="H1508" i="14" s="1"/>
  <c r="I1508" i="14" s="1"/>
  <c r="F1509" i="14"/>
  <c r="J1502" i="15"/>
  <c r="G1502" i="15"/>
  <c r="H1502" i="15" s="1"/>
  <c r="I1502" i="15" s="1"/>
  <c r="F1503" i="15"/>
  <c r="G1509" i="14" l="1"/>
  <c r="H1509" i="14" s="1"/>
  <c r="I1509" i="14" s="1"/>
  <c r="F1510" i="14"/>
  <c r="G1503" i="15"/>
  <c r="H1503" i="15" s="1"/>
  <c r="I1503" i="15" s="1"/>
  <c r="F1504" i="15"/>
  <c r="J1503" i="15"/>
  <c r="G1510" i="14" l="1"/>
  <c r="H1510" i="14" s="1"/>
  <c r="I1510" i="14" s="1"/>
  <c r="F1511" i="14"/>
  <c r="J1504" i="15"/>
  <c r="F1505" i="15"/>
  <c r="G1504" i="15"/>
  <c r="H1504" i="15" s="1"/>
  <c r="I1504" i="15" s="1"/>
  <c r="G1511" i="14" l="1"/>
  <c r="H1511" i="14" s="1"/>
  <c r="I1511" i="14" s="1"/>
  <c r="F1512" i="14"/>
  <c r="G1505" i="15"/>
  <c r="H1505" i="15" s="1"/>
  <c r="I1505" i="15" s="1"/>
  <c r="F1506" i="15"/>
  <c r="J1505" i="15"/>
  <c r="G1512" i="14" l="1"/>
  <c r="H1512" i="14" s="1"/>
  <c r="I1512" i="14" s="1"/>
  <c r="F1513" i="14"/>
  <c r="J1506" i="15"/>
  <c r="F1507" i="15"/>
  <c r="G1506" i="15"/>
  <c r="H1506" i="15" s="1"/>
  <c r="I1506" i="15" s="1"/>
  <c r="G1513" i="14" l="1"/>
  <c r="H1513" i="14" s="1"/>
  <c r="I1513" i="14" s="1"/>
  <c r="F1514" i="14"/>
  <c r="G1507" i="15"/>
  <c r="H1507" i="15" s="1"/>
  <c r="I1507" i="15" s="1"/>
  <c r="F1508" i="15"/>
  <c r="J1507" i="15"/>
  <c r="G1514" i="14" l="1"/>
  <c r="H1514" i="14" s="1"/>
  <c r="I1514" i="14" s="1"/>
  <c r="F1515" i="14"/>
  <c r="J1508" i="15"/>
  <c r="G1508" i="15"/>
  <c r="H1508" i="15" s="1"/>
  <c r="I1508" i="15" s="1"/>
  <c r="F1509" i="15"/>
  <c r="G1509" i="15" l="1"/>
  <c r="H1509" i="15" s="1"/>
  <c r="I1509" i="15" s="1"/>
  <c r="F1510" i="15"/>
  <c r="J1509" i="15"/>
  <c r="G1515" i="14"/>
  <c r="H1515" i="14" s="1"/>
  <c r="I1515" i="14" s="1"/>
  <c r="F1516" i="14"/>
  <c r="G1516" i="14" l="1"/>
  <c r="H1516" i="14" s="1"/>
  <c r="I1516" i="14" s="1"/>
  <c r="F1517" i="14"/>
  <c r="J1510" i="15"/>
  <c r="G1510" i="15"/>
  <c r="H1510" i="15" s="1"/>
  <c r="I1510" i="15" s="1"/>
  <c r="F1511" i="15"/>
  <c r="G1517" i="14" l="1"/>
  <c r="H1517" i="14" s="1"/>
  <c r="I1517" i="14" s="1"/>
  <c r="F1518" i="14"/>
  <c r="G1511" i="15"/>
  <c r="H1511" i="15" s="1"/>
  <c r="I1511" i="15" s="1"/>
  <c r="F1512" i="15"/>
  <c r="J1511" i="15"/>
  <c r="G1518" i="14" l="1"/>
  <c r="H1518" i="14" s="1"/>
  <c r="I1518" i="14" s="1"/>
  <c r="F1519" i="14"/>
  <c r="J1512" i="15"/>
  <c r="F1513" i="15"/>
  <c r="G1512" i="15"/>
  <c r="H1512" i="15" s="1"/>
  <c r="I1512" i="15" s="1"/>
  <c r="G1519" i="14" l="1"/>
  <c r="H1519" i="14" s="1"/>
  <c r="I1519" i="14" s="1"/>
  <c r="F1520" i="14"/>
  <c r="G1513" i="15"/>
  <c r="H1513" i="15" s="1"/>
  <c r="I1513" i="15" s="1"/>
  <c r="F1514" i="15"/>
  <c r="J1513" i="15"/>
  <c r="G1520" i="14" l="1"/>
  <c r="H1520" i="14" s="1"/>
  <c r="I1520" i="14" s="1"/>
  <c r="F1521" i="14"/>
  <c r="J1514" i="15"/>
  <c r="F1515" i="15"/>
  <c r="G1514" i="15"/>
  <c r="H1514" i="15" s="1"/>
  <c r="I1514" i="15" s="1"/>
  <c r="I1515" i="15" l="1"/>
  <c r="G1521" i="14"/>
  <c r="H1521" i="14" s="1"/>
  <c r="I1521" i="14" s="1"/>
  <c r="F1522" i="14"/>
  <c r="G1515" i="15"/>
  <c r="H1515" i="15" s="1"/>
  <c r="F1516" i="15"/>
  <c r="J1515" i="15"/>
  <c r="G1522" i="14" l="1"/>
  <c r="H1522" i="14" s="1"/>
  <c r="I1522" i="14" s="1"/>
  <c r="F1523" i="14"/>
  <c r="J1516" i="15"/>
  <c r="G1516" i="15"/>
  <c r="H1516" i="15" s="1"/>
  <c r="I1516" i="15" s="1"/>
  <c r="F1517" i="15"/>
  <c r="G1517" i="15" l="1"/>
  <c r="H1517" i="15" s="1"/>
  <c r="I1517" i="15" s="1"/>
  <c r="F1518" i="15"/>
  <c r="J1517" i="15"/>
  <c r="G1523" i="14"/>
  <c r="H1523" i="14" s="1"/>
  <c r="I1523" i="14" s="1"/>
  <c r="F1524" i="14"/>
  <c r="J1518" i="15" l="1"/>
  <c r="G1518" i="15"/>
  <c r="H1518" i="15" s="1"/>
  <c r="I1518" i="15" s="1"/>
  <c r="F1519" i="15"/>
  <c r="G1524" i="14"/>
  <c r="H1524" i="14" s="1"/>
  <c r="I1524" i="14" s="1"/>
  <c r="F1525" i="14"/>
  <c r="G1525" i="14" l="1"/>
  <c r="H1525" i="14" s="1"/>
  <c r="I1525" i="14" s="1"/>
  <c r="F1526" i="14"/>
  <c r="G1519" i="15"/>
  <c r="H1519" i="15" s="1"/>
  <c r="I1519" i="15" s="1"/>
  <c r="F1520" i="15"/>
  <c r="J1519" i="15"/>
  <c r="G1526" i="14" l="1"/>
  <c r="H1526" i="14" s="1"/>
  <c r="I1526" i="14" s="1"/>
  <c r="F1527" i="14"/>
  <c r="J1520" i="15"/>
  <c r="F1521" i="15"/>
  <c r="G1520" i="15"/>
  <c r="H1520" i="15" s="1"/>
  <c r="I1520" i="15" s="1"/>
  <c r="G1527" i="14" l="1"/>
  <c r="H1527" i="14" s="1"/>
  <c r="I1527" i="14" s="1"/>
  <c r="F1528" i="14"/>
  <c r="G1521" i="15"/>
  <c r="H1521" i="15" s="1"/>
  <c r="I1521" i="15" s="1"/>
  <c r="F1522" i="15"/>
  <c r="J1521" i="15"/>
  <c r="G1528" i="14" l="1"/>
  <c r="H1528" i="14" s="1"/>
  <c r="I1528" i="14" s="1"/>
  <c r="F1529" i="14"/>
  <c r="J1522" i="15"/>
  <c r="F1523" i="15"/>
  <c r="G1522" i="15"/>
  <c r="H1522" i="15" s="1"/>
  <c r="I1522" i="15" s="1"/>
  <c r="G1529" i="14" l="1"/>
  <c r="H1529" i="14" s="1"/>
  <c r="I1529" i="14" s="1"/>
  <c r="F1530" i="14"/>
  <c r="G1523" i="15"/>
  <c r="H1523" i="15" s="1"/>
  <c r="I1523" i="15" s="1"/>
  <c r="F1524" i="15"/>
  <c r="J1523" i="15"/>
  <c r="G1530" i="14" l="1"/>
  <c r="H1530" i="14" s="1"/>
  <c r="I1530" i="14" s="1"/>
  <c r="F1531" i="14"/>
  <c r="J1524" i="15"/>
  <c r="G1524" i="15"/>
  <c r="H1524" i="15" s="1"/>
  <c r="I1524" i="15" s="1"/>
  <c r="F1525" i="15"/>
  <c r="G1525" i="15" l="1"/>
  <c r="H1525" i="15" s="1"/>
  <c r="I1525" i="15" s="1"/>
  <c r="F1526" i="15"/>
  <c r="J1525" i="15"/>
  <c r="G1531" i="14"/>
  <c r="H1531" i="14" s="1"/>
  <c r="I1531" i="14" s="1"/>
  <c r="F1532" i="14"/>
  <c r="J1526" i="15" l="1"/>
  <c r="G1526" i="15"/>
  <c r="H1526" i="15" s="1"/>
  <c r="I1526" i="15" s="1"/>
  <c r="F1527" i="15"/>
  <c r="G1532" i="14"/>
  <c r="H1532" i="14" s="1"/>
  <c r="I1532" i="14" s="1"/>
  <c r="F1533" i="14"/>
  <c r="G1533" i="14" l="1"/>
  <c r="H1533" i="14" s="1"/>
  <c r="I1533" i="14" s="1"/>
  <c r="F1534" i="14"/>
  <c r="G1527" i="15"/>
  <c r="H1527" i="15" s="1"/>
  <c r="I1527" i="15" s="1"/>
  <c r="F1528" i="15"/>
  <c r="J1527" i="15"/>
  <c r="G1534" i="14" l="1"/>
  <c r="H1534" i="14" s="1"/>
  <c r="I1534" i="14" s="1"/>
  <c r="F1535" i="14"/>
  <c r="J1528" i="15"/>
  <c r="F1529" i="15"/>
  <c r="G1528" i="15"/>
  <c r="H1528" i="15" s="1"/>
  <c r="I1528" i="15" s="1"/>
  <c r="G1535" i="14" l="1"/>
  <c r="H1535" i="14" s="1"/>
  <c r="I1535" i="14" s="1"/>
  <c r="F1536" i="14"/>
  <c r="G1529" i="15"/>
  <c r="H1529" i="15" s="1"/>
  <c r="I1529" i="15" s="1"/>
  <c r="F1530" i="15"/>
  <c r="J1529" i="15"/>
  <c r="G1536" i="14" l="1"/>
  <c r="H1536" i="14" s="1"/>
  <c r="I1536" i="14" s="1"/>
  <c r="F1537" i="14"/>
  <c r="J1530" i="15"/>
  <c r="F1531" i="15"/>
  <c r="G1530" i="15"/>
  <c r="H1530" i="15" s="1"/>
  <c r="I1530" i="15" s="1"/>
  <c r="G1537" i="14" l="1"/>
  <c r="H1537" i="14" s="1"/>
  <c r="I1537" i="14" s="1"/>
  <c r="F1538" i="14"/>
  <c r="G1531" i="15"/>
  <c r="H1531" i="15" s="1"/>
  <c r="I1531" i="15" s="1"/>
  <c r="F1532" i="15"/>
  <c r="J1531" i="15"/>
  <c r="G1538" i="14" l="1"/>
  <c r="H1538" i="14" s="1"/>
  <c r="I1538" i="14" s="1"/>
  <c r="F1539" i="14"/>
  <c r="J1532" i="15"/>
  <c r="G1532" i="15"/>
  <c r="H1532" i="15" s="1"/>
  <c r="I1532" i="15" s="1"/>
  <c r="F1533" i="15"/>
  <c r="G1539" i="14" l="1"/>
  <c r="H1539" i="14" s="1"/>
  <c r="I1539" i="14" s="1"/>
  <c r="F1540" i="14"/>
  <c r="G1533" i="15"/>
  <c r="H1533" i="15" s="1"/>
  <c r="I1533" i="15" s="1"/>
  <c r="F1534" i="15"/>
  <c r="J1533" i="15"/>
  <c r="G1540" i="14" l="1"/>
  <c r="H1540" i="14" s="1"/>
  <c r="I1540" i="14" s="1"/>
  <c r="F1541" i="14"/>
  <c r="J1534" i="15"/>
  <c r="G1534" i="15"/>
  <c r="H1534" i="15" s="1"/>
  <c r="I1534" i="15" s="1"/>
  <c r="F1535" i="15"/>
  <c r="G1541" i="14" l="1"/>
  <c r="H1541" i="14" s="1"/>
  <c r="I1541" i="14" s="1"/>
  <c r="F1542" i="14"/>
  <c r="G1535" i="15"/>
  <c r="H1535" i="15" s="1"/>
  <c r="I1535" i="15" s="1"/>
  <c r="F1536" i="15"/>
  <c r="J1535" i="15"/>
  <c r="G1542" i="14" l="1"/>
  <c r="H1542" i="14" s="1"/>
  <c r="I1542" i="14" s="1"/>
  <c r="F1543" i="14"/>
  <c r="J1536" i="15"/>
  <c r="F1537" i="15"/>
  <c r="G1536" i="15"/>
  <c r="H1536" i="15" s="1"/>
  <c r="I1536" i="15" s="1"/>
  <c r="G1543" i="14" l="1"/>
  <c r="H1543" i="14" s="1"/>
  <c r="I1543" i="14" s="1"/>
  <c r="F1544" i="14"/>
  <c r="G1537" i="15"/>
  <c r="H1537" i="15" s="1"/>
  <c r="I1537" i="15" s="1"/>
  <c r="F1538" i="15"/>
  <c r="J1537" i="15"/>
  <c r="G1544" i="14" l="1"/>
  <c r="H1544" i="14" s="1"/>
  <c r="I1544" i="14" s="1"/>
  <c r="F1545" i="14"/>
  <c r="J1538" i="15"/>
  <c r="F1539" i="15"/>
  <c r="G1538" i="15"/>
  <c r="H1538" i="15" s="1"/>
  <c r="I1538" i="15" s="1"/>
  <c r="G1545" i="14" l="1"/>
  <c r="H1545" i="14" s="1"/>
  <c r="I1545" i="14" s="1"/>
  <c r="F1546" i="14"/>
  <c r="G1539" i="15"/>
  <c r="H1539" i="15" s="1"/>
  <c r="I1539" i="15" s="1"/>
  <c r="F1540" i="15"/>
  <c r="J1539" i="15"/>
  <c r="G1546" i="14" l="1"/>
  <c r="H1546" i="14" s="1"/>
  <c r="I1546" i="14" s="1"/>
  <c r="F1547" i="14"/>
  <c r="J1540" i="15"/>
  <c r="G1540" i="15"/>
  <c r="H1540" i="15" s="1"/>
  <c r="I1540" i="15" s="1"/>
  <c r="F1541" i="15"/>
  <c r="J1541" i="15" l="1"/>
  <c r="G1541" i="15"/>
  <c r="H1541" i="15" s="1"/>
  <c r="I1541" i="15" s="1"/>
  <c r="F1542" i="15"/>
  <c r="G1547" i="14"/>
  <c r="H1547" i="14" s="1"/>
  <c r="I1547" i="14" s="1"/>
  <c r="F1548" i="14"/>
  <c r="G1548" i="14" l="1"/>
  <c r="H1548" i="14" s="1"/>
  <c r="I1548" i="14" s="1"/>
  <c r="F1549" i="14"/>
  <c r="J1542" i="15"/>
  <c r="G1542" i="15"/>
  <c r="H1542" i="15" s="1"/>
  <c r="I1542" i="15" s="1"/>
  <c r="F1543" i="15"/>
  <c r="G1549" i="14" l="1"/>
  <c r="H1549" i="14" s="1"/>
  <c r="I1549" i="14" s="1"/>
  <c r="F1550" i="14"/>
  <c r="G1543" i="15"/>
  <c r="H1543" i="15" s="1"/>
  <c r="I1543" i="15" s="1"/>
  <c r="F1544" i="15"/>
  <c r="J1543" i="15"/>
  <c r="G1550" i="14" l="1"/>
  <c r="H1550" i="14" s="1"/>
  <c r="I1550" i="14" s="1"/>
  <c r="F1551" i="14"/>
  <c r="J1544" i="15"/>
  <c r="G1544" i="15"/>
  <c r="H1544" i="15" s="1"/>
  <c r="I1544" i="15" s="1"/>
  <c r="F1545" i="15"/>
  <c r="G1551" i="14" l="1"/>
  <c r="H1551" i="14" s="1"/>
  <c r="I1551" i="14" s="1"/>
  <c r="F1552" i="14"/>
  <c r="J1545" i="15"/>
  <c r="G1545" i="15"/>
  <c r="H1545" i="15" s="1"/>
  <c r="I1545" i="15" s="1"/>
  <c r="F1546" i="15"/>
  <c r="G1552" i="14" l="1"/>
  <c r="H1552" i="14" s="1"/>
  <c r="I1552" i="14" s="1"/>
  <c r="F1553" i="14"/>
  <c r="J1546" i="15"/>
  <c r="G1546" i="15"/>
  <c r="H1546" i="15" s="1"/>
  <c r="I1546" i="15" s="1"/>
  <c r="F1547" i="15"/>
  <c r="G1553" i="14" l="1"/>
  <c r="H1553" i="14" s="1"/>
  <c r="I1553" i="14" s="1"/>
  <c r="F1554" i="14"/>
  <c r="G1547" i="15"/>
  <c r="H1547" i="15" s="1"/>
  <c r="I1547" i="15" s="1"/>
  <c r="F1548" i="15"/>
  <c r="J1547" i="15"/>
  <c r="G1554" i="14" l="1"/>
  <c r="H1554" i="14" s="1"/>
  <c r="I1554" i="14" s="1"/>
  <c r="F1555" i="14"/>
  <c r="J1548" i="15"/>
  <c r="G1548" i="15"/>
  <c r="H1548" i="15" s="1"/>
  <c r="I1548" i="15" s="1"/>
  <c r="F1549" i="15"/>
  <c r="G1555" i="14" l="1"/>
  <c r="H1555" i="14" s="1"/>
  <c r="I1555" i="14" s="1"/>
  <c r="F1556" i="14"/>
  <c r="J1549" i="15"/>
  <c r="G1549" i="15"/>
  <c r="H1549" i="15" s="1"/>
  <c r="I1549" i="15" s="1"/>
  <c r="F1550" i="15"/>
  <c r="G1556" i="14" l="1"/>
  <c r="H1556" i="14" s="1"/>
  <c r="I1556" i="14" s="1"/>
  <c r="F1557" i="14"/>
  <c r="J1550" i="15"/>
  <c r="F1551" i="15"/>
  <c r="G1550" i="15"/>
  <c r="H1550" i="15" s="1"/>
  <c r="I1550" i="15" s="1"/>
  <c r="G1557" i="14" l="1"/>
  <c r="H1557" i="14" s="1"/>
  <c r="I1557" i="14" s="1"/>
  <c r="F1558" i="14"/>
  <c r="G1551" i="15"/>
  <c r="H1551" i="15" s="1"/>
  <c r="I1551" i="15" s="1"/>
  <c r="F1552" i="15"/>
  <c r="J1551" i="15"/>
  <c r="G1558" i="14" l="1"/>
  <c r="H1558" i="14" s="1"/>
  <c r="I1558" i="14" s="1"/>
  <c r="F1559" i="14"/>
  <c r="J1552" i="15"/>
  <c r="G1552" i="15"/>
  <c r="H1552" i="15" s="1"/>
  <c r="I1552" i="15" s="1"/>
  <c r="F1553" i="15"/>
  <c r="G1559" i="14" l="1"/>
  <c r="H1559" i="14" s="1"/>
  <c r="I1559" i="14" s="1"/>
  <c r="F1560" i="14"/>
  <c r="J1553" i="15"/>
  <c r="G1553" i="15"/>
  <c r="H1553" i="15" s="1"/>
  <c r="I1553" i="15" s="1"/>
  <c r="F1554" i="15"/>
  <c r="G1560" i="14" l="1"/>
  <c r="H1560" i="14" s="1"/>
  <c r="I1560" i="14" s="1"/>
  <c r="F1561" i="14"/>
  <c r="J1554" i="15"/>
  <c r="G1554" i="15"/>
  <c r="H1554" i="15" s="1"/>
  <c r="I1554" i="15" s="1"/>
  <c r="F1555" i="15"/>
  <c r="G1561" i="14" l="1"/>
  <c r="H1561" i="14" s="1"/>
  <c r="I1561" i="14" s="1"/>
  <c r="F1562" i="14"/>
  <c r="G1555" i="15"/>
  <c r="H1555" i="15" s="1"/>
  <c r="I1555" i="15" s="1"/>
  <c r="F1556" i="15"/>
  <c r="J1555" i="15"/>
  <c r="G1562" i="14" l="1"/>
  <c r="H1562" i="14" s="1"/>
  <c r="I1562" i="14" s="1"/>
  <c r="F1563" i="14"/>
  <c r="J1556" i="15"/>
  <c r="G1556" i="15"/>
  <c r="H1556" i="15" s="1"/>
  <c r="I1556" i="15" s="1"/>
  <c r="F1557" i="15"/>
  <c r="G1563" i="14" l="1"/>
  <c r="H1563" i="14" s="1"/>
  <c r="I1563" i="14" s="1"/>
  <c r="F1564" i="14"/>
  <c r="J1557" i="15"/>
  <c r="G1557" i="15"/>
  <c r="H1557" i="15" s="1"/>
  <c r="I1557" i="15" s="1"/>
  <c r="F1558" i="15"/>
  <c r="G1564" i="14" l="1"/>
  <c r="H1564" i="14" s="1"/>
  <c r="I1564" i="14" s="1"/>
  <c r="F1565" i="14"/>
  <c r="J1558" i="15"/>
  <c r="G1558" i="15"/>
  <c r="H1558" i="15" s="1"/>
  <c r="I1558" i="15" s="1"/>
  <c r="F1559" i="15"/>
  <c r="G1565" i="14" l="1"/>
  <c r="H1565" i="14" s="1"/>
  <c r="I1565" i="14" s="1"/>
  <c r="F1566" i="14"/>
  <c r="G1559" i="15"/>
  <c r="H1559" i="15" s="1"/>
  <c r="I1559" i="15" s="1"/>
  <c r="F1560" i="15"/>
  <c r="J1559" i="15"/>
  <c r="G1566" i="14" l="1"/>
  <c r="H1566" i="14" s="1"/>
  <c r="I1566" i="14" s="1"/>
  <c r="F1567" i="14"/>
  <c r="J1560" i="15"/>
  <c r="G1560" i="15"/>
  <c r="H1560" i="15" s="1"/>
  <c r="I1560" i="15" s="1"/>
  <c r="F1561" i="15"/>
  <c r="G1567" i="14" l="1"/>
  <c r="H1567" i="14" s="1"/>
  <c r="I1567" i="14" s="1"/>
  <c r="F1568" i="14"/>
  <c r="J1561" i="15"/>
  <c r="G1561" i="15"/>
  <c r="H1561" i="15" s="1"/>
  <c r="I1561" i="15" s="1"/>
  <c r="F1562" i="15"/>
  <c r="G1568" i="14" l="1"/>
  <c r="H1568" i="14" s="1"/>
  <c r="I1568" i="14" s="1"/>
  <c r="F1569" i="14"/>
  <c r="J1562" i="15"/>
  <c r="G1562" i="15"/>
  <c r="H1562" i="15" s="1"/>
  <c r="I1562" i="15" s="1"/>
  <c r="F1563" i="15"/>
  <c r="G1569" i="14" l="1"/>
  <c r="H1569" i="14" s="1"/>
  <c r="I1569" i="14" s="1"/>
  <c r="F1570" i="14"/>
  <c r="G1563" i="15"/>
  <c r="H1563" i="15" s="1"/>
  <c r="I1563" i="15" s="1"/>
  <c r="F1564" i="15"/>
  <c r="J1563" i="15"/>
  <c r="G1570" i="14" l="1"/>
  <c r="H1570" i="14" s="1"/>
  <c r="I1570" i="14" s="1"/>
  <c r="F1571" i="14"/>
  <c r="J1564" i="15"/>
  <c r="G1564" i="15"/>
  <c r="H1564" i="15" s="1"/>
  <c r="I1564" i="15" s="1"/>
  <c r="F1565" i="15"/>
  <c r="G1571" i="14" l="1"/>
  <c r="H1571" i="14" s="1"/>
  <c r="I1571" i="14" s="1"/>
  <c r="F1572" i="14"/>
  <c r="J1565" i="15"/>
  <c r="G1565" i="15"/>
  <c r="H1565" i="15" s="1"/>
  <c r="I1565" i="15" s="1"/>
  <c r="F1566" i="15"/>
  <c r="G1572" i="14" l="1"/>
  <c r="H1572" i="14" s="1"/>
  <c r="I1572" i="14" s="1"/>
  <c r="F1573" i="14"/>
  <c r="J1566" i="15"/>
  <c r="F1567" i="15"/>
  <c r="G1566" i="15"/>
  <c r="H1566" i="15" s="1"/>
  <c r="I1566" i="15" s="1"/>
  <c r="G1573" i="14" l="1"/>
  <c r="H1573" i="14" s="1"/>
  <c r="I1573" i="14" s="1"/>
  <c r="F1574" i="14"/>
  <c r="G1567" i="15"/>
  <c r="H1567" i="15" s="1"/>
  <c r="I1567" i="15" s="1"/>
  <c r="F1568" i="15"/>
  <c r="J1567" i="15"/>
  <c r="G1574" i="14" l="1"/>
  <c r="H1574" i="14" s="1"/>
  <c r="I1574" i="14" s="1"/>
  <c r="F1575" i="14"/>
  <c r="J1568" i="15"/>
  <c r="G1568" i="15"/>
  <c r="H1568" i="15" s="1"/>
  <c r="I1568" i="15" s="1"/>
  <c r="F1569" i="15"/>
  <c r="G1575" i="14" l="1"/>
  <c r="H1575" i="14" s="1"/>
  <c r="I1575" i="14" s="1"/>
  <c r="F1576" i="14"/>
  <c r="J1569" i="15"/>
  <c r="G1569" i="15"/>
  <c r="H1569" i="15" s="1"/>
  <c r="I1569" i="15" s="1"/>
  <c r="F1570" i="15"/>
  <c r="G1576" i="14" l="1"/>
  <c r="H1576" i="14" s="1"/>
  <c r="I1576" i="14" s="1"/>
  <c r="F1577" i="14"/>
  <c r="J1570" i="15"/>
  <c r="G1570" i="15"/>
  <c r="H1570" i="15" s="1"/>
  <c r="I1570" i="15" s="1"/>
  <c r="F1571" i="15"/>
  <c r="G1577" i="14" l="1"/>
  <c r="H1577" i="14" s="1"/>
  <c r="I1577" i="14" s="1"/>
  <c r="F1578" i="14"/>
  <c r="G1571" i="15"/>
  <c r="H1571" i="15" s="1"/>
  <c r="I1571" i="15" s="1"/>
  <c r="F1572" i="15"/>
  <c r="J1571" i="15"/>
  <c r="G1578" i="14" l="1"/>
  <c r="H1578" i="14" s="1"/>
  <c r="I1578" i="14" s="1"/>
  <c r="F1579" i="14"/>
  <c r="J1572" i="15"/>
  <c r="G1572" i="15"/>
  <c r="H1572" i="15" s="1"/>
  <c r="I1572" i="15" s="1"/>
  <c r="F1573" i="15"/>
  <c r="G1579" i="14" l="1"/>
  <c r="H1579" i="14" s="1"/>
  <c r="I1579" i="14" s="1"/>
  <c r="F1580" i="14"/>
  <c r="J1573" i="15"/>
  <c r="G1573" i="15"/>
  <c r="H1573" i="15" s="1"/>
  <c r="I1573" i="15" s="1"/>
  <c r="F1574" i="15"/>
  <c r="G1580" i="14" l="1"/>
  <c r="H1580" i="14" s="1"/>
  <c r="I1580" i="14" s="1"/>
  <c r="F1581" i="14"/>
  <c r="J1574" i="15"/>
  <c r="G1574" i="15"/>
  <c r="H1574" i="15" s="1"/>
  <c r="I1574" i="15" s="1"/>
  <c r="F1575" i="15"/>
  <c r="G1581" i="14" l="1"/>
  <c r="H1581" i="14" s="1"/>
  <c r="I1581" i="14" s="1"/>
  <c r="F1582" i="14"/>
  <c r="G1575" i="15"/>
  <c r="H1575" i="15" s="1"/>
  <c r="I1575" i="15" s="1"/>
  <c r="F1576" i="15"/>
  <c r="J1575" i="15"/>
  <c r="G1582" i="14" l="1"/>
  <c r="H1582" i="14" s="1"/>
  <c r="I1582" i="14" s="1"/>
  <c r="F1583" i="14"/>
  <c r="J1576" i="15"/>
  <c r="G1576" i="15"/>
  <c r="H1576" i="15" s="1"/>
  <c r="I1576" i="15" s="1"/>
  <c r="F1577" i="15"/>
  <c r="G1583" i="14" l="1"/>
  <c r="H1583" i="14" s="1"/>
  <c r="I1583" i="14" s="1"/>
  <c r="F1584" i="14"/>
  <c r="J1577" i="15"/>
  <c r="G1577" i="15"/>
  <c r="H1577" i="15" s="1"/>
  <c r="I1577" i="15" s="1"/>
  <c r="F1578" i="15"/>
  <c r="G1584" i="14" l="1"/>
  <c r="H1584" i="14" s="1"/>
  <c r="I1584" i="14" s="1"/>
  <c r="F1585" i="14"/>
  <c r="J1578" i="15"/>
  <c r="G1578" i="15"/>
  <c r="H1578" i="15" s="1"/>
  <c r="I1578" i="15" s="1"/>
  <c r="F1579" i="15"/>
  <c r="G1585" i="14" l="1"/>
  <c r="H1585" i="14" s="1"/>
  <c r="I1585" i="14" s="1"/>
  <c r="F1586" i="14"/>
  <c r="G1579" i="15"/>
  <c r="H1579" i="15" s="1"/>
  <c r="I1579" i="15" s="1"/>
  <c r="F1580" i="15"/>
  <c r="J1579" i="15"/>
  <c r="G1586" i="14" l="1"/>
  <c r="H1586" i="14" s="1"/>
  <c r="I1586" i="14" s="1"/>
  <c r="F1587" i="14"/>
  <c r="J1580" i="15"/>
  <c r="G1580" i="15"/>
  <c r="H1580" i="15" s="1"/>
  <c r="I1580" i="15" s="1"/>
  <c r="F1581" i="15"/>
  <c r="G1587" i="14" l="1"/>
  <c r="H1587" i="14" s="1"/>
  <c r="I1587" i="14" s="1"/>
  <c r="F1588" i="14"/>
  <c r="J1581" i="15"/>
  <c r="G1581" i="15"/>
  <c r="H1581" i="15" s="1"/>
  <c r="I1581" i="15" s="1"/>
  <c r="F1582" i="15"/>
  <c r="G1588" i="14" l="1"/>
  <c r="H1588" i="14" s="1"/>
  <c r="I1588" i="14" s="1"/>
  <c r="F1589" i="14"/>
  <c r="J1582" i="15"/>
  <c r="F1583" i="15"/>
  <c r="G1582" i="15"/>
  <c r="H1582" i="15" s="1"/>
  <c r="I1582" i="15" s="1"/>
  <c r="G1583" i="15" l="1"/>
  <c r="H1583" i="15" s="1"/>
  <c r="I1583" i="15" s="1"/>
  <c r="F1584" i="15"/>
  <c r="J1583" i="15"/>
  <c r="G1589" i="14"/>
  <c r="H1589" i="14" s="1"/>
  <c r="I1589" i="14" s="1"/>
  <c r="F1590" i="14"/>
  <c r="J1584" i="15" l="1"/>
  <c r="G1584" i="15"/>
  <c r="H1584" i="15" s="1"/>
  <c r="I1584" i="15" s="1"/>
  <c r="F1585" i="15"/>
  <c r="G1590" i="14"/>
  <c r="H1590" i="14" s="1"/>
  <c r="I1590" i="14" s="1"/>
  <c r="F1591" i="14"/>
  <c r="G1591" i="14" l="1"/>
  <c r="H1591" i="14" s="1"/>
  <c r="I1591" i="14" s="1"/>
  <c r="F1592" i="14"/>
  <c r="J1585" i="15"/>
  <c r="G1585" i="15"/>
  <c r="H1585" i="15" s="1"/>
  <c r="I1585" i="15" s="1"/>
  <c r="F1586" i="15"/>
  <c r="G1592" i="14" l="1"/>
  <c r="H1592" i="14" s="1"/>
  <c r="I1592" i="14" s="1"/>
  <c r="F1593" i="14"/>
  <c r="J1586" i="15"/>
  <c r="G1586" i="15"/>
  <c r="H1586" i="15" s="1"/>
  <c r="I1586" i="15" s="1"/>
  <c r="F1587" i="15"/>
  <c r="G1593" i="14" l="1"/>
  <c r="H1593" i="14" s="1"/>
  <c r="I1593" i="14" s="1"/>
  <c r="F1594" i="14"/>
  <c r="G1587" i="15"/>
  <c r="H1587" i="15" s="1"/>
  <c r="I1587" i="15" s="1"/>
  <c r="F1588" i="15"/>
  <c r="J1587" i="15"/>
  <c r="G1594" i="14" l="1"/>
  <c r="H1594" i="14" s="1"/>
  <c r="I1594" i="14" s="1"/>
  <c r="F1595" i="14"/>
  <c r="J1588" i="15"/>
  <c r="G1588" i="15"/>
  <c r="H1588" i="15" s="1"/>
  <c r="I1588" i="15" s="1"/>
  <c r="F1589" i="15"/>
  <c r="G1595" i="14" l="1"/>
  <c r="H1595" i="14" s="1"/>
  <c r="I1595" i="14" s="1"/>
  <c r="F1596" i="14"/>
  <c r="G1589" i="15"/>
  <c r="H1589" i="15" s="1"/>
  <c r="I1589" i="15" s="1"/>
  <c r="F1590" i="15"/>
  <c r="J1589" i="15"/>
  <c r="G1596" i="14" l="1"/>
  <c r="H1596" i="14" s="1"/>
  <c r="I1596" i="14" s="1"/>
  <c r="F1597" i="14"/>
  <c r="J1590" i="15"/>
  <c r="F1591" i="15"/>
  <c r="G1590" i="15"/>
  <c r="H1590" i="15" s="1"/>
  <c r="I1590" i="15" s="1"/>
  <c r="G1591" i="15" l="1"/>
  <c r="H1591" i="15" s="1"/>
  <c r="I1591" i="15" s="1"/>
  <c r="F1592" i="15"/>
  <c r="J1591" i="15"/>
  <c r="G1597" i="14"/>
  <c r="H1597" i="14" s="1"/>
  <c r="I1597" i="14" s="1"/>
  <c r="F1598" i="14"/>
  <c r="J1592" i="15" l="1"/>
  <c r="G1592" i="15"/>
  <c r="H1592" i="15" s="1"/>
  <c r="I1592" i="15" s="1"/>
  <c r="F1593" i="15"/>
  <c r="G1598" i="14"/>
  <c r="H1598" i="14" s="1"/>
  <c r="I1598" i="14" s="1"/>
  <c r="F1599" i="14"/>
  <c r="G1599" i="14" l="1"/>
  <c r="H1599" i="14" s="1"/>
  <c r="I1599" i="14" s="1"/>
  <c r="F1600" i="14"/>
  <c r="G1593" i="15"/>
  <c r="H1593" i="15" s="1"/>
  <c r="I1593" i="15" s="1"/>
  <c r="F1594" i="15"/>
  <c r="J1593" i="15"/>
  <c r="G1600" i="14" l="1"/>
  <c r="H1600" i="14" s="1"/>
  <c r="I1600" i="14" s="1"/>
  <c r="F1601" i="14"/>
  <c r="J1594" i="15"/>
  <c r="G1594" i="15"/>
  <c r="H1594" i="15" s="1"/>
  <c r="I1594" i="15" s="1"/>
  <c r="F1595" i="15"/>
  <c r="G1601" i="14" l="1"/>
  <c r="H1601" i="14" s="1"/>
  <c r="I1601" i="14" s="1"/>
  <c r="F1602" i="14"/>
  <c r="G1595" i="15"/>
  <c r="H1595" i="15" s="1"/>
  <c r="I1595" i="15" s="1"/>
  <c r="F1596" i="15"/>
  <c r="J1595" i="15"/>
  <c r="G1602" i="14" l="1"/>
  <c r="H1602" i="14" s="1"/>
  <c r="I1602" i="14" s="1"/>
  <c r="F1603" i="14"/>
  <c r="J1596" i="15"/>
  <c r="F1597" i="15"/>
  <c r="G1596" i="15"/>
  <c r="H1596" i="15" s="1"/>
  <c r="I1596" i="15" s="1"/>
  <c r="G1597" i="15" l="1"/>
  <c r="H1597" i="15" s="1"/>
  <c r="I1597" i="15" s="1"/>
  <c r="F1598" i="15"/>
  <c r="J1597" i="15"/>
  <c r="G1603" i="14"/>
  <c r="H1603" i="14" s="1"/>
  <c r="I1603" i="14" s="1"/>
  <c r="F1604" i="14"/>
  <c r="J1598" i="15" l="1"/>
  <c r="F1599" i="15"/>
  <c r="G1598" i="15"/>
  <c r="H1598" i="15" s="1"/>
  <c r="I1598" i="15" s="1"/>
  <c r="G1604" i="14"/>
  <c r="H1604" i="14" s="1"/>
  <c r="I1604" i="14" s="1"/>
  <c r="F1605" i="14"/>
  <c r="G1599" i="15" l="1"/>
  <c r="H1599" i="15" s="1"/>
  <c r="I1599" i="15" s="1"/>
  <c r="F1600" i="15"/>
  <c r="J1599" i="15"/>
  <c r="G1605" i="14"/>
  <c r="H1605" i="14" s="1"/>
  <c r="I1605" i="14" s="1"/>
  <c r="F1606" i="14"/>
  <c r="J1600" i="15" l="1"/>
  <c r="G1600" i="15"/>
  <c r="H1600" i="15" s="1"/>
  <c r="I1600" i="15" s="1"/>
  <c r="F1601" i="15"/>
  <c r="G1606" i="14"/>
  <c r="H1606" i="14" s="1"/>
  <c r="I1606" i="14" s="1"/>
  <c r="F1607" i="14"/>
  <c r="G1607" i="14" l="1"/>
  <c r="H1607" i="14" s="1"/>
  <c r="I1607" i="14" s="1"/>
  <c r="F1608" i="14"/>
  <c r="G1601" i="15"/>
  <c r="H1601" i="15" s="1"/>
  <c r="I1601" i="15" s="1"/>
  <c r="F1602" i="15"/>
  <c r="J1601" i="15"/>
  <c r="G1608" i="14" l="1"/>
  <c r="H1608" i="14" s="1"/>
  <c r="I1608" i="14" s="1"/>
  <c r="F1609" i="14"/>
  <c r="J1602" i="15"/>
  <c r="G1602" i="15"/>
  <c r="H1602" i="15" s="1"/>
  <c r="I1602" i="15" s="1"/>
  <c r="F1603" i="15"/>
  <c r="G1609" i="14" l="1"/>
  <c r="H1609" i="14" s="1"/>
  <c r="I1609" i="14" s="1"/>
  <c r="F1610" i="14"/>
  <c r="G1603" i="15"/>
  <c r="H1603" i="15" s="1"/>
  <c r="I1603" i="15" s="1"/>
  <c r="F1604" i="15"/>
  <c r="J1603" i="15"/>
  <c r="G1610" i="14" l="1"/>
  <c r="H1610" i="14" s="1"/>
  <c r="I1610" i="14" s="1"/>
  <c r="F1611" i="14"/>
  <c r="J1604" i="15"/>
  <c r="F1605" i="15"/>
  <c r="G1604" i="15"/>
  <c r="H1604" i="15" s="1"/>
  <c r="I1604" i="15" s="1"/>
  <c r="G1605" i="15" l="1"/>
  <c r="H1605" i="15" s="1"/>
  <c r="I1605" i="15" s="1"/>
  <c r="F1606" i="15"/>
  <c r="J1605" i="15"/>
  <c r="G1611" i="14"/>
  <c r="H1611" i="14" s="1"/>
  <c r="I1611" i="14" s="1"/>
  <c r="F1612" i="14"/>
  <c r="J1606" i="15" l="1"/>
  <c r="F1607" i="15"/>
  <c r="G1606" i="15"/>
  <c r="H1606" i="15" s="1"/>
  <c r="I1606" i="15" s="1"/>
  <c r="G1612" i="14"/>
  <c r="H1612" i="14" s="1"/>
  <c r="I1612" i="14" s="1"/>
  <c r="F1613" i="14"/>
  <c r="G1607" i="15" l="1"/>
  <c r="H1607" i="15" s="1"/>
  <c r="I1607" i="15" s="1"/>
  <c r="F1608" i="15"/>
  <c r="J1607" i="15"/>
  <c r="G1613" i="14"/>
  <c r="H1613" i="14" s="1"/>
  <c r="I1613" i="14" s="1"/>
  <c r="F1614" i="14"/>
  <c r="J1608" i="15" l="1"/>
  <c r="G1608" i="15"/>
  <c r="H1608" i="15" s="1"/>
  <c r="I1608" i="15" s="1"/>
  <c r="F1609" i="15"/>
  <c r="G1614" i="14"/>
  <c r="H1614" i="14" s="1"/>
  <c r="I1614" i="14" s="1"/>
  <c r="F1615" i="14"/>
  <c r="G1615" i="14" l="1"/>
  <c r="H1615" i="14" s="1"/>
  <c r="I1615" i="14" s="1"/>
  <c r="F1616" i="14"/>
  <c r="G1609" i="15"/>
  <c r="H1609" i="15" s="1"/>
  <c r="I1609" i="15" s="1"/>
  <c r="F1610" i="15"/>
  <c r="J1609" i="15"/>
  <c r="G1616" i="14" l="1"/>
  <c r="H1616" i="14" s="1"/>
  <c r="I1616" i="14" s="1"/>
  <c r="F1617" i="14"/>
  <c r="J1610" i="15"/>
  <c r="G1610" i="15"/>
  <c r="H1610" i="15" s="1"/>
  <c r="I1610" i="15" s="1"/>
  <c r="F1611" i="15"/>
  <c r="G1617" i="14" l="1"/>
  <c r="H1617" i="14" s="1"/>
  <c r="I1617" i="14" s="1"/>
  <c r="F1618" i="14"/>
  <c r="G1611" i="15"/>
  <c r="H1611" i="15" s="1"/>
  <c r="I1611" i="15" s="1"/>
  <c r="F1612" i="15"/>
  <c r="J1611" i="15"/>
  <c r="G1618" i="14" l="1"/>
  <c r="H1618" i="14" s="1"/>
  <c r="I1618" i="14" s="1"/>
  <c r="F1619" i="14"/>
  <c r="J1612" i="15"/>
  <c r="F1613" i="15"/>
  <c r="G1612" i="15"/>
  <c r="H1612" i="15" s="1"/>
  <c r="I1612" i="15" s="1"/>
  <c r="G1613" i="15" l="1"/>
  <c r="H1613" i="15" s="1"/>
  <c r="I1613" i="15" s="1"/>
  <c r="F1614" i="15"/>
  <c r="J1613" i="15"/>
  <c r="G1619" i="14"/>
  <c r="H1619" i="14" s="1"/>
  <c r="I1619" i="14" s="1"/>
  <c r="F1620" i="14"/>
  <c r="J1614" i="15" l="1"/>
  <c r="F1615" i="15"/>
  <c r="G1614" i="15"/>
  <c r="H1614" i="15" s="1"/>
  <c r="I1614" i="15" s="1"/>
  <c r="G1620" i="14"/>
  <c r="H1620" i="14" s="1"/>
  <c r="I1620" i="14" s="1"/>
  <c r="F1621" i="14"/>
  <c r="G1615" i="15" l="1"/>
  <c r="H1615" i="15" s="1"/>
  <c r="I1615" i="15" s="1"/>
  <c r="F1616" i="15"/>
  <c r="J1615" i="15"/>
  <c r="G1621" i="14"/>
  <c r="H1621" i="14" s="1"/>
  <c r="I1621" i="14" s="1"/>
  <c r="F1622" i="14"/>
  <c r="J1616" i="15" l="1"/>
  <c r="G1616" i="15"/>
  <c r="H1616" i="15" s="1"/>
  <c r="I1616" i="15" s="1"/>
  <c r="F1617" i="15"/>
  <c r="G1622" i="14"/>
  <c r="H1622" i="14" s="1"/>
  <c r="I1622" i="14" s="1"/>
  <c r="F1623" i="14"/>
  <c r="G1623" i="14" l="1"/>
  <c r="H1623" i="14" s="1"/>
  <c r="I1623" i="14" s="1"/>
  <c r="F1624" i="14"/>
  <c r="G1617" i="15"/>
  <c r="H1617" i="15" s="1"/>
  <c r="I1617" i="15" s="1"/>
  <c r="F1618" i="15"/>
  <c r="J1617" i="15"/>
  <c r="G1624" i="14" l="1"/>
  <c r="H1624" i="14" s="1"/>
  <c r="I1624" i="14" s="1"/>
  <c r="F1625" i="14"/>
  <c r="J1618" i="15"/>
  <c r="G1618" i="15"/>
  <c r="H1618" i="15" s="1"/>
  <c r="I1618" i="15" s="1"/>
  <c r="F1619" i="15"/>
  <c r="G1625" i="14" l="1"/>
  <c r="H1625" i="14" s="1"/>
  <c r="I1625" i="14" s="1"/>
  <c r="F1626" i="14"/>
  <c r="G1619" i="15"/>
  <c r="H1619" i="15" s="1"/>
  <c r="I1619" i="15" s="1"/>
  <c r="F1620" i="15"/>
  <c r="J1619" i="15"/>
  <c r="G1626" i="14" l="1"/>
  <c r="H1626" i="14" s="1"/>
  <c r="I1626" i="14" s="1"/>
  <c r="F1627" i="14"/>
  <c r="J1620" i="15"/>
  <c r="F1621" i="15"/>
  <c r="G1620" i="15"/>
  <c r="H1620" i="15" s="1"/>
  <c r="I1620" i="15" s="1"/>
  <c r="G1621" i="15" l="1"/>
  <c r="H1621" i="15" s="1"/>
  <c r="I1621" i="15" s="1"/>
  <c r="F1622" i="15"/>
  <c r="J1621" i="15"/>
  <c r="G1627" i="14"/>
  <c r="H1627" i="14" s="1"/>
  <c r="I1627" i="14" s="1"/>
  <c r="F1628" i="14"/>
  <c r="J1622" i="15" l="1"/>
  <c r="F1623" i="15"/>
  <c r="G1622" i="15"/>
  <c r="H1622" i="15" s="1"/>
  <c r="I1622" i="15" s="1"/>
  <c r="G1628" i="14"/>
  <c r="H1628" i="14" s="1"/>
  <c r="I1628" i="14" s="1"/>
  <c r="F1629" i="14"/>
  <c r="G1623" i="15" l="1"/>
  <c r="H1623" i="15" s="1"/>
  <c r="I1623" i="15" s="1"/>
  <c r="F1624" i="15"/>
  <c r="J1623" i="15"/>
  <c r="G1629" i="14"/>
  <c r="H1629" i="14" s="1"/>
  <c r="I1629" i="14" s="1"/>
  <c r="F1630" i="14"/>
  <c r="J1624" i="15" l="1"/>
  <c r="G1624" i="15"/>
  <c r="H1624" i="15" s="1"/>
  <c r="I1624" i="15" s="1"/>
  <c r="F1625" i="15"/>
  <c r="G1630" i="14"/>
  <c r="H1630" i="14" s="1"/>
  <c r="I1630" i="14" s="1"/>
  <c r="F1631" i="14"/>
  <c r="G1631" i="14" l="1"/>
  <c r="H1631" i="14" s="1"/>
  <c r="I1631" i="14" s="1"/>
  <c r="F1632" i="14"/>
  <c r="G1625" i="15"/>
  <c r="H1625" i="15" s="1"/>
  <c r="I1625" i="15" s="1"/>
  <c r="F1626" i="15"/>
  <c r="J1625" i="15"/>
  <c r="G1632" i="14" l="1"/>
  <c r="H1632" i="14" s="1"/>
  <c r="I1632" i="14" s="1"/>
  <c r="F1633" i="14"/>
  <c r="J1626" i="15"/>
  <c r="G1626" i="15"/>
  <c r="H1626" i="15" s="1"/>
  <c r="I1626" i="15" s="1"/>
  <c r="F1627" i="15"/>
  <c r="G1633" i="14" l="1"/>
  <c r="H1633" i="14" s="1"/>
  <c r="I1633" i="14" s="1"/>
  <c r="F1634" i="14"/>
  <c r="G1627" i="15"/>
  <c r="H1627" i="15" s="1"/>
  <c r="I1627" i="15" s="1"/>
  <c r="F1628" i="15"/>
  <c r="J1627" i="15"/>
  <c r="G1634" i="14" l="1"/>
  <c r="H1634" i="14" s="1"/>
  <c r="I1634" i="14" s="1"/>
  <c r="F1635" i="14"/>
  <c r="J1628" i="15"/>
  <c r="F1629" i="15"/>
  <c r="G1628" i="15"/>
  <c r="H1628" i="15" s="1"/>
  <c r="I1628" i="15" s="1"/>
  <c r="G1629" i="15" l="1"/>
  <c r="H1629" i="15" s="1"/>
  <c r="I1629" i="15" s="1"/>
  <c r="F1630" i="15"/>
  <c r="J1629" i="15"/>
  <c r="G1635" i="14"/>
  <c r="H1635" i="14" s="1"/>
  <c r="I1635" i="14" s="1"/>
  <c r="F1636" i="14"/>
  <c r="J1630" i="15" l="1"/>
  <c r="F1631" i="15"/>
  <c r="G1630" i="15"/>
  <c r="H1630" i="15" s="1"/>
  <c r="I1630" i="15" s="1"/>
  <c r="G1636" i="14"/>
  <c r="H1636" i="14" s="1"/>
  <c r="I1636" i="14" s="1"/>
  <c r="F1637" i="14"/>
  <c r="G1631" i="15" l="1"/>
  <c r="H1631" i="15" s="1"/>
  <c r="I1631" i="15" s="1"/>
  <c r="F1632" i="15"/>
  <c r="J1631" i="15"/>
  <c r="G1637" i="14"/>
  <c r="H1637" i="14" s="1"/>
  <c r="I1637" i="14" s="1"/>
  <c r="F1638" i="14"/>
  <c r="J1632" i="15" l="1"/>
  <c r="G1632" i="15"/>
  <c r="H1632" i="15" s="1"/>
  <c r="I1632" i="15" s="1"/>
  <c r="F1633" i="15"/>
  <c r="G1638" i="14"/>
  <c r="H1638" i="14" s="1"/>
  <c r="I1638" i="14" s="1"/>
  <c r="F1639" i="14"/>
  <c r="G1639" i="14" l="1"/>
  <c r="H1639" i="14" s="1"/>
  <c r="I1639" i="14" s="1"/>
  <c r="F1640" i="14"/>
  <c r="G1633" i="15"/>
  <c r="H1633" i="15" s="1"/>
  <c r="I1633" i="15" s="1"/>
  <c r="F1634" i="15"/>
  <c r="J1633" i="15"/>
  <c r="G1640" i="14" l="1"/>
  <c r="H1640" i="14" s="1"/>
  <c r="I1640" i="14" s="1"/>
  <c r="F1641" i="14"/>
  <c r="J1634" i="15"/>
  <c r="G1634" i="15"/>
  <c r="H1634" i="15" s="1"/>
  <c r="I1634" i="15" s="1"/>
  <c r="F1635" i="15"/>
  <c r="G1641" i="14" l="1"/>
  <c r="H1641" i="14" s="1"/>
  <c r="I1641" i="14" s="1"/>
  <c r="F1642" i="14"/>
  <c r="G1635" i="15"/>
  <c r="H1635" i="15" s="1"/>
  <c r="I1635" i="15" s="1"/>
  <c r="F1636" i="15"/>
  <c r="J1635" i="15"/>
  <c r="G1642" i="14" l="1"/>
  <c r="H1642" i="14" s="1"/>
  <c r="I1642" i="14" s="1"/>
  <c r="F1643" i="14"/>
  <c r="J1636" i="15"/>
  <c r="F1637" i="15"/>
  <c r="G1636" i="15"/>
  <c r="H1636" i="15" s="1"/>
  <c r="I1636" i="15" s="1"/>
  <c r="G1637" i="15" l="1"/>
  <c r="H1637" i="15" s="1"/>
  <c r="I1637" i="15" s="1"/>
  <c r="F1638" i="15"/>
  <c r="J1637" i="15"/>
  <c r="G1643" i="14"/>
  <c r="H1643" i="14" s="1"/>
  <c r="I1643" i="14" s="1"/>
  <c r="F1644" i="14"/>
  <c r="J1638" i="15" l="1"/>
  <c r="F1639" i="15"/>
  <c r="G1638" i="15"/>
  <c r="H1638" i="15" s="1"/>
  <c r="I1638" i="15" s="1"/>
  <c r="G1644" i="14"/>
  <c r="H1644" i="14" s="1"/>
  <c r="I1644" i="14" s="1"/>
  <c r="F1645" i="14"/>
  <c r="G1639" i="15" l="1"/>
  <c r="H1639" i="15" s="1"/>
  <c r="I1639" i="15" s="1"/>
  <c r="F1640" i="15"/>
  <c r="J1639" i="15"/>
  <c r="G1645" i="14"/>
  <c r="H1645" i="14" s="1"/>
  <c r="I1645" i="14" s="1"/>
  <c r="F1646" i="14"/>
  <c r="J1640" i="15" l="1"/>
  <c r="G1640" i="15"/>
  <c r="H1640" i="15" s="1"/>
  <c r="I1640" i="15" s="1"/>
  <c r="F1641" i="15"/>
  <c r="G1646" i="14"/>
  <c r="H1646" i="14" s="1"/>
  <c r="I1646" i="14" s="1"/>
  <c r="F1647" i="14"/>
  <c r="G1647" i="14" l="1"/>
  <c r="H1647" i="14" s="1"/>
  <c r="I1647" i="14" s="1"/>
  <c r="F1648" i="14"/>
  <c r="G1641" i="15"/>
  <c r="H1641" i="15" s="1"/>
  <c r="I1641" i="15" s="1"/>
  <c r="F1642" i="15"/>
  <c r="J1641" i="15"/>
  <c r="G1648" i="14" l="1"/>
  <c r="H1648" i="14" s="1"/>
  <c r="I1648" i="14" s="1"/>
  <c r="F1649" i="14"/>
  <c r="J1642" i="15"/>
  <c r="G1642" i="15"/>
  <c r="H1642" i="15" s="1"/>
  <c r="I1642" i="15" s="1"/>
  <c r="F1643" i="15"/>
  <c r="G1649" i="14" l="1"/>
  <c r="H1649" i="14" s="1"/>
  <c r="I1649" i="14" s="1"/>
  <c r="F1650" i="14"/>
  <c r="G1643" i="15"/>
  <c r="H1643" i="15" s="1"/>
  <c r="I1643" i="15" s="1"/>
  <c r="F1644" i="15"/>
  <c r="J1643" i="15"/>
  <c r="G1650" i="14" l="1"/>
  <c r="H1650" i="14" s="1"/>
  <c r="I1650" i="14" s="1"/>
  <c r="F1651" i="14"/>
  <c r="J1644" i="15"/>
  <c r="F1645" i="15"/>
  <c r="G1644" i="15"/>
  <c r="H1644" i="15" s="1"/>
  <c r="I1644" i="15" s="1"/>
  <c r="G1645" i="15" l="1"/>
  <c r="H1645" i="15" s="1"/>
  <c r="I1645" i="15" s="1"/>
  <c r="F1646" i="15"/>
  <c r="J1645" i="15"/>
  <c r="G1651" i="14"/>
  <c r="H1651" i="14" s="1"/>
  <c r="I1651" i="14" s="1"/>
  <c r="F1652" i="14"/>
  <c r="J1646" i="15" l="1"/>
  <c r="F1647" i="15"/>
  <c r="G1646" i="15"/>
  <c r="H1646" i="15" s="1"/>
  <c r="I1646" i="15" s="1"/>
  <c r="G1652" i="14"/>
  <c r="H1652" i="14" s="1"/>
  <c r="I1652" i="14" s="1"/>
  <c r="F1653" i="14"/>
  <c r="G1647" i="15" l="1"/>
  <c r="H1647" i="15" s="1"/>
  <c r="I1647" i="15" s="1"/>
  <c r="F1648" i="15"/>
  <c r="J1647" i="15"/>
  <c r="G1653" i="14"/>
  <c r="H1653" i="14" s="1"/>
  <c r="I1653" i="14" s="1"/>
  <c r="F1654" i="14"/>
  <c r="J1648" i="15" l="1"/>
  <c r="G1648" i="15"/>
  <c r="H1648" i="15" s="1"/>
  <c r="I1648" i="15" s="1"/>
  <c r="F1649" i="15"/>
  <c r="G1654" i="14"/>
  <c r="H1654" i="14" s="1"/>
  <c r="I1654" i="14" s="1"/>
  <c r="F1655" i="14"/>
  <c r="G1655" i="14" l="1"/>
  <c r="H1655" i="14" s="1"/>
  <c r="I1655" i="14" s="1"/>
  <c r="F1656" i="14"/>
  <c r="G1649" i="15"/>
  <c r="H1649" i="15" s="1"/>
  <c r="I1649" i="15" s="1"/>
  <c r="F1650" i="15"/>
  <c r="J1649" i="15"/>
  <c r="G1656" i="14" l="1"/>
  <c r="H1656" i="14" s="1"/>
  <c r="I1656" i="14" s="1"/>
  <c r="F1657" i="14"/>
  <c r="J1650" i="15"/>
  <c r="G1650" i="15"/>
  <c r="H1650" i="15" s="1"/>
  <c r="I1650" i="15" s="1"/>
  <c r="F1651" i="15"/>
  <c r="G1657" i="14" l="1"/>
  <c r="H1657" i="14" s="1"/>
  <c r="I1657" i="14" s="1"/>
  <c r="F1658" i="14"/>
  <c r="G1651" i="15"/>
  <c r="H1651" i="15" s="1"/>
  <c r="I1651" i="15" s="1"/>
  <c r="F1652" i="15"/>
  <c r="J1651" i="15"/>
  <c r="G1658" i="14" l="1"/>
  <c r="H1658" i="14" s="1"/>
  <c r="I1658" i="14" s="1"/>
  <c r="F1659" i="14"/>
  <c r="J1652" i="15"/>
  <c r="F1653" i="15"/>
  <c r="G1652" i="15"/>
  <c r="H1652" i="15" s="1"/>
  <c r="I1652" i="15" s="1"/>
  <c r="G1653" i="15" l="1"/>
  <c r="H1653" i="15" s="1"/>
  <c r="I1653" i="15" s="1"/>
  <c r="F1654" i="15"/>
  <c r="J1653" i="15"/>
  <c r="G1659" i="14"/>
  <c r="H1659" i="14" s="1"/>
  <c r="I1659" i="14" s="1"/>
  <c r="F1660" i="14"/>
  <c r="J1654" i="15" l="1"/>
  <c r="F1655" i="15"/>
  <c r="G1654" i="15"/>
  <c r="H1654" i="15" s="1"/>
  <c r="I1654" i="15" s="1"/>
  <c r="G1660" i="14"/>
  <c r="H1660" i="14" s="1"/>
  <c r="I1660" i="14" s="1"/>
  <c r="F1661" i="14"/>
  <c r="G1655" i="15" l="1"/>
  <c r="H1655" i="15" s="1"/>
  <c r="I1655" i="15" s="1"/>
  <c r="F1656" i="15"/>
  <c r="J1655" i="15"/>
  <c r="G1661" i="14"/>
  <c r="H1661" i="14" s="1"/>
  <c r="I1661" i="14" s="1"/>
  <c r="F1662" i="14"/>
  <c r="I1656" i="15" l="1"/>
  <c r="J1656" i="15"/>
  <c r="G1656" i="15"/>
  <c r="H1656" i="15" s="1"/>
  <c r="F1657" i="15"/>
  <c r="G1662" i="14"/>
  <c r="H1662" i="14" s="1"/>
  <c r="I1662" i="14" s="1"/>
  <c r="F1663" i="14"/>
  <c r="G1663" i="14" l="1"/>
  <c r="H1663" i="14" s="1"/>
  <c r="I1663" i="14" s="1"/>
  <c r="F1664" i="14"/>
  <c r="G1657" i="15"/>
  <c r="H1657" i="15" s="1"/>
  <c r="I1657" i="15" s="1"/>
  <c r="F1658" i="15"/>
  <c r="J1657" i="15"/>
  <c r="F1659" i="15" l="1"/>
  <c r="G1658" i="15"/>
  <c r="H1658" i="15" s="1"/>
  <c r="I1658" i="15" s="1"/>
  <c r="G1664" i="14"/>
  <c r="H1664" i="14" s="1"/>
  <c r="I1664" i="14" s="1"/>
  <c r="F1665" i="14"/>
  <c r="F1660" i="15" l="1"/>
  <c r="G1659" i="15"/>
  <c r="H1659" i="15" s="1"/>
  <c r="I1659" i="15" s="1"/>
  <c r="G1665" i="14"/>
  <c r="H1665" i="14" s="1"/>
  <c r="I1665" i="14" s="1"/>
  <c r="F1666" i="14"/>
  <c r="F1661" i="15" l="1"/>
  <c r="G1660" i="15"/>
  <c r="H1660" i="15" s="1"/>
  <c r="I1660" i="15" s="1"/>
  <c r="G1666" i="14"/>
  <c r="H1666" i="14" s="1"/>
  <c r="I1666" i="14" s="1"/>
  <c r="F1667" i="14"/>
  <c r="F1662" i="15" l="1"/>
  <c r="G1661" i="15"/>
  <c r="H1661" i="15" s="1"/>
  <c r="I1661" i="15" s="1"/>
  <c r="G1667" i="14"/>
  <c r="H1667" i="14" s="1"/>
  <c r="I1667" i="14" s="1"/>
  <c r="F1668" i="14"/>
  <c r="F1663" i="15" l="1"/>
  <c r="G1662" i="15"/>
  <c r="H1662" i="15" s="1"/>
  <c r="I1662" i="15" s="1"/>
  <c r="G1668" i="14"/>
  <c r="H1668" i="14" s="1"/>
  <c r="I1668" i="14" s="1"/>
  <c r="F1669" i="14"/>
  <c r="F1664" i="15" l="1"/>
  <c r="G1663" i="15"/>
  <c r="H1663" i="15" s="1"/>
  <c r="I1663" i="15" s="1"/>
  <c r="G1669" i="14"/>
  <c r="H1669" i="14" s="1"/>
  <c r="I1669" i="14" s="1"/>
  <c r="F1670" i="14"/>
  <c r="F1665" i="15" l="1"/>
  <c r="G1664" i="15"/>
  <c r="H1664" i="15" s="1"/>
  <c r="I1664" i="15" s="1"/>
  <c r="G1670" i="14"/>
  <c r="H1670" i="14" s="1"/>
  <c r="I1670" i="14" s="1"/>
  <c r="F1671" i="14"/>
  <c r="F1666" i="15" l="1"/>
  <c r="G1665" i="15"/>
  <c r="H1665" i="15" s="1"/>
  <c r="I1665" i="15" s="1"/>
  <c r="G1671" i="14"/>
  <c r="H1671" i="14" s="1"/>
  <c r="I1671" i="14" s="1"/>
  <c r="F1672" i="14"/>
  <c r="F1667" i="15" l="1"/>
  <c r="G1666" i="15"/>
  <c r="H1666" i="15" s="1"/>
  <c r="I1666" i="15" s="1"/>
  <c r="G1672" i="14"/>
  <c r="H1672" i="14" s="1"/>
  <c r="I1672" i="14" s="1"/>
  <c r="F1673" i="14"/>
  <c r="F1668" i="15" l="1"/>
  <c r="G1667" i="15"/>
  <c r="H1667" i="15" s="1"/>
  <c r="I1667" i="15" s="1"/>
  <c r="G1673" i="14"/>
  <c r="H1673" i="14" s="1"/>
  <c r="I1673" i="14" s="1"/>
  <c r="F1674" i="14"/>
  <c r="F1669" i="15" l="1"/>
  <c r="G1668" i="15"/>
  <c r="H1668" i="15" s="1"/>
  <c r="I1668" i="15" s="1"/>
  <c r="G1674" i="14"/>
  <c r="H1674" i="14" s="1"/>
  <c r="I1674" i="14" s="1"/>
  <c r="F1675" i="14"/>
  <c r="F1670" i="15" l="1"/>
  <c r="G1669" i="15"/>
  <c r="H1669" i="15" s="1"/>
  <c r="I1669" i="15" s="1"/>
  <c r="G1675" i="14"/>
  <c r="H1675" i="14" s="1"/>
  <c r="I1675" i="14" s="1"/>
  <c r="F1676" i="14"/>
  <c r="F1671" i="15" l="1"/>
  <c r="G1670" i="15"/>
  <c r="H1670" i="15" s="1"/>
  <c r="I1670" i="15" s="1"/>
  <c r="G1676" i="14"/>
  <c r="H1676" i="14" s="1"/>
  <c r="I1676" i="14" s="1"/>
  <c r="F1677" i="14"/>
  <c r="F1672" i="15" l="1"/>
  <c r="G1671" i="15"/>
  <c r="H1671" i="15" s="1"/>
  <c r="I1671" i="15" s="1"/>
  <c r="G1677" i="14"/>
  <c r="H1677" i="14" s="1"/>
  <c r="I1677" i="14" s="1"/>
  <c r="F1678" i="14"/>
  <c r="F1673" i="15" l="1"/>
  <c r="G1672" i="15"/>
  <c r="H1672" i="15" s="1"/>
  <c r="I1672" i="15" s="1"/>
  <c r="G1678" i="14"/>
  <c r="H1678" i="14" s="1"/>
  <c r="I1678" i="14" s="1"/>
  <c r="F1679" i="14"/>
  <c r="F1674" i="15" l="1"/>
  <c r="G1673" i="15"/>
  <c r="H1673" i="15" s="1"/>
  <c r="I1673" i="15" s="1"/>
  <c r="G1679" i="14"/>
  <c r="H1679" i="14" s="1"/>
  <c r="I1679" i="14" s="1"/>
  <c r="F1680" i="14"/>
  <c r="F1675" i="15" l="1"/>
  <c r="G1674" i="15"/>
  <c r="H1674" i="15" s="1"/>
  <c r="I1674" i="15" s="1"/>
  <c r="G1680" i="14"/>
  <c r="H1680" i="14" s="1"/>
  <c r="I1680" i="14" s="1"/>
  <c r="F1681" i="14"/>
  <c r="F1676" i="15" l="1"/>
  <c r="G1675" i="15"/>
  <c r="H1675" i="15" s="1"/>
  <c r="I1675" i="15" s="1"/>
  <c r="G1681" i="14"/>
  <c r="H1681" i="14" s="1"/>
  <c r="I1681" i="14" s="1"/>
  <c r="F1682" i="14"/>
  <c r="F1677" i="15" l="1"/>
  <c r="G1676" i="15"/>
  <c r="H1676" i="15" s="1"/>
  <c r="I1676" i="15" s="1"/>
  <c r="G1682" i="14"/>
  <c r="H1682" i="14" s="1"/>
  <c r="I1682" i="14" s="1"/>
  <c r="F1683" i="14"/>
  <c r="F1678" i="15" l="1"/>
  <c r="G1677" i="15"/>
  <c r="H1677" i="15" s="1"/>
  <c r="I1677" i="15" s="1"/>
  <c r="G1683" i="14"/>
  <c r="H1683" i="14" s="1"/>
  <c r="I1683" i="14" s="1"/>
  <c r="F1684" i="14"/>
  <c r="F1679" i="15" l="1"/>
  <c r="G1678" i="15"/>
  <c r="H1678" i="15" s="1"/>
  <c r="I1678" i="15" s="1"/>
  <c r="G1684" i="14"/>
  <c r="H1684" i="14" s="1"/>
  <c r="I1684" i="14" s="1"/>
  <c r="F1685" i="14"/>
  <c r="F1680" i="15" l="1"/>
  <c r="G1679" i="15"/>
  <c r="H1679" i="15" s="1"/>
  <c r="I1679" i="15" s="1"/>
  <c r="G1685" i="14"/>
  <c r="H1685" i="14" s="1"/>
  <c r="I1685" i="14" s="1"/>
  <c r="F1686" i="14"/>
  <c r="F1681" i="15" l="1"/>
  <c r="G1680" i="15"/>
  <c r="H1680" i="15" s="1"/>
  <c r="I1680" i="15" s="1"/>
  <c r="G1686" i="14"/>
  <c r="H1686" i="14" s="1"/>
  <c r="I1686" i="14" s="1"/>
  <c r="F1687" i="14"/>
  <c r="F1682" i="15" l="1"/>
  <c r="G1681" i="15"/>
  <c r="H1681" i="15" s="1"/>
  <c r="I1681" i="15" s="1"/>
  <c r="G1687" i="14"/>
  <c r="H1687" i="14" s="1"/>
  <c r="I1687" i="14" s="1"/>
  <c r="F1688" i="14"/>
  <c r="F1683" i="15" l="1"/>
  <c r="G1682" i="15"/>
  <c r="H1682" i="15" s="1"/>
  <c r="I1682" i="15" s="1"/>
  <c r="G1688" i="14"/>
  <c r="H1688" i="14" s="1"/>
  <c r="I1688" i="14" s="1"/>
  <c r="F1689" i="14"/>
  <c r="F1684" i="15" l="1"/>
  <c r="G1683" i="15"/>
  <c r="H1683" i="15" s="1"/>
  <c r="I1683" i="15" s="1"/>
  <c r="G1689" i="14"/>
  <c r="H1689" i="14" s="1"/>
  <c r="I1689" i="14" s="1"/>
  <c r="F1690" i="14"/>
  <c r="F1685" i="15" l="1"/>
  <c r="G1684" i="15"/>
  <c r="H1684" i="15" s="1"/>
  <c r="I1684" i="15" s="1"/>
  <c r="G1690" i="14"/>
  <c r="H1690" i="14" s="1"/>
  <c r="I1690" i="14" s="1"/>
  <c r="F1691" i="14"/>
  <c r="F1686" i="15" l="1"/>
  <c r="G1685" i="15"/>
  <c r="H1685" i="15" s="1"/>
  <c r="I1685" i="15" s="1"/>
  <c r="G1691" i="14"/>
  <c r="H1691" i="14" s="1"/>
  <c r="I1691" i="14" s="1"/>
  <c r="F1692" i="14"/>
  <c r="F1687" i="15" l="1"/>
  <c r="G1686" i="15"/>
  <c r="H1686" i="15" s="1"/>
  <c r="I1686" i="15" s="1"/>
  <c r="G1692" i="14"/>
  <c r="H1692" i="14" s="1"/>
  <c r="I1692" i="14" s="1"/>
  <c r="F1693" i="14"/>
  <c r="F1688" i="15" l="1"/>
  <c r="G1687" i="15"/>
  <c r="H1687" i="15" s="1"/>
  <c r="I1687" i="15" s="1"/>
  <c r="G1693" i="14"/>
  <c r="H1693" i="14" s="1"/>
  <c r="I1693" i="14" s="1"/>
  <c r="F1694" i="14"/>
  <c r="F1689" i="15" l="1"/>
  <c r="G1688" i="15"/>
  <c r="H1688" i="15" s="1"/>
  <c r="I1688" i="15" s="1"/>
  <c r="G1694" i="14"/>
  <c r="H1694" i="14" s="1"/>
  <c r="I1694" i="14" s="1"/>
  <c r="F1695" i="14"/>
  <c r="F1690" i="15" l="1"/>
  <c r="G1689" i="15"/>
  <c r="H1689" i="15" s="1"/>
  <c r="I1689" i="15" s="1"/>
  <c r="G1695" i="14"/>
  <c r="H1695" i="14" s="1"/>
  <c r="I1695" i="14" s="1"/>
  <c r="F1696" i="14"/>
  <c r="F1691" i="15" l="1"/>
  <c r="G1690" i="15"/>
  <c r="H1690" i="15" s="1"/>
  <c r="I1690" i="15" s="1"/>
  <c r="G1696" i="14"/>
  <c r="H1696" i="14" s="1"/>
  <c r="I1696" i="14" s="1"/>
  <c r="F1697" i="14"/>
  <c r="F1692" i="15" l="1"/>
  <c r="G1691" i="15"/>
  <c r="H1691" i="15" s="1"/>
  <c r="I1691" i="15" s="1"/>
  <c r="G1697" i="14"/>
  <c r="H1697" i="14" s="1"/>
  <c r="I1697" i="14" s="1"/>
  <c r="F1698" i="14"/>
  <c r="F1693" i="15" l="1"/>
  <c r="G1692" i="15"/>
  <c r="H1692" i="15" s="1"/>
  <c r="I1692" i="15" s="1"/>
  <c r="G1698" i="14"/>
  <c r="H1698" i="14" s="1"/>
  <c r="I1698" i="14" s="1"/>
  <c r="F1699" i="14"/>
  <c r="F1694" i="15" l="1"/>
  <c r="G1693" i="15"/>
  <c r="H1693" i="15" s="1"/>
  <c r="I1693" i="15" s="1"/>
  <c r="G1699" i="14"/>
  <c r="H1699" i="14" s="1"/>
  <c r="I1699" i="14" s="1"/>
  <c r="F1700" i="14"/>
  <c r="F1695" i="15" l="1"/>
  <c r="G1694" i="15"/>
  <c r="H1694" i="15" s="1"/>
  <c r="I1694" i="15" s="1"/>
  <c r="G1700" i="14"/>
  <c r="H1700" i="14" s="1"/>
  <c r="I1700" i="14" s="1"/>
  <c r="F1701" i="14"/>
  <c r="F1696" i="15" l="1"/>
  <c r="G1695" i="15"/>
  <c r="H1695" i="15" s="1"/>
  <c r="I1695" i="15" s="1"/>
  <c r="G1701" i="14"/>
  <c r="H1701" i="14" s="1"/>
  <c r="I1701" i="14" s="1"/>
  <c r="F1702" i="14"/>
  <c r="F1697" i="15" l="1"/>
  <c r="G1696" i="15"/>
  <c r="H1696" i="15" s="1"/>
  <c r="I1696" i="15" s="1"/>
  <c r="G1702" i="14"/>
  <c r="H1702" i="14" s="1"/>
  <c r="I1702" i="14" s="1"/>
  <c r="F1703" i="14"/>
  <c r="F1698" i="15" l="1"/>
  <c r="G1697" i="15"/>
  <c r="H1697" i="15" s="1"/>
  <c r="I1697" i="15" s="1"/>
  <c r="G1703" i="14"/>
  <c r="H1703" i="14" s="1"/>
  <c r="I1703" i="14" s="1"/>
  <c r="F1704" i="14"/>
  <c r="F1699" i="15" l="1"/>
  <c r="G1698" i="15"/>
  <c r="H1698" i="15" s="1"/>
  <c r="I1698" i="15" s="1"/>
  <c r="G1704" i="14"/>
  <c r="H1704" i="14" s="1"/>
  <c r="I1704" i="14" s="1"/>
  <c r="F1705" i="14"/>
  <c r="F1700" i="15" l="1"/>
  <c r="G1699" i="15"/>
  <c r="H1699" i="15" s="1"/>
  <c r="I1699" i="15" s="1"/>
  <c r="G1705" i="14"/>
  <c r="H1705" i="14" s="1"/>
  <c r="I1705" i="14" s="1"/>
  <c r="F1706" i="14"/>
  <c r="F1701" i="15" l="1"/>
  <c r="G1700" i="15"/>
  <c r="H1700" i="15" s="1"/>
  <c r="I1700" i="15" s="1"/>
  <c r="G1706" i="14"/>
  <c r="H1706" i="14" s="1"/>
  <c r="I1706" i="14" s="1"/>
  <c r="F1707" i="14"/>
  <c r="F1702" i="15" l="1"/>
  <c r="G1701" i="15"/>
  <c r="H1701" i="15" s="1"/>
  <c r="I1701" i="15" s="1"/>
  <c r="G1707" i="14"/>
  <c r="H1707" i="14" s="1"/>
  <c r="I1707" i="14" s="1"/>
  <c r="F1708" i="14"/>
  <c r="F1703" i="15" l="1"/>
  <c r="G1702" i="15"/>
  <c r="H1702" i="15" s="1"/>
  <c r="I1702" i="15" s="1"/>
  <c r="G1708" i="14"/>
  <c r="H1708" i="14" s="1"/>
  <c r="I1708" i="14" s="1"/>
  <c r="F1709" i="14"/>
  <c r="F1704" i="15" l="1"/>
  <c r="G1703" i="15"/>
  <c r="H1703" i="15" s="1"/>
  <c r="I1703" i="15" s="1"/>
  <c r="G1709" i="14"/>
  <c r="H1709" i="14" s="1"/>
  <c r="I1709" i="14" s="1"/>
  <c r="F1710" i="14"/>
  <c r="F1705" i="15" l="1"/>
  <c r="G1704" i="15"/>
  <c r="H1704" i="15" s="1"/>
  <c r="I1704" i="15" s="1"/>
  <c r="G1710" i="14"/>
  <c r="H1710" i="14" s="1"/>
  <c r="I1710" i="14" s="1"/>
  <c r="F1711" i="14"/>
  <c r="F1706" i="15" l="1"/>
  <c r="G1705" i="15"/>
  <c r="H1705" i="15" s="1"/>
  <c r="I1705" i="15" s="1"/>
  <c r="G1711" i="14"/>
  <c r="H1711" i="14" s="1"/>
  <c r="I1711" i="14" s="1"/>
  <c r="F1712" i="14"/>
  <c r="F1707" i="15" l="1"/>
  <c r="G1706" i="15"/>
  <c r="H1706" i="15" s="1"/>
  <c r="I1706" i="15" s="1"/>
  <c r="G1712" i="14"/>
  <c r="H1712" i="14" s="1"/>
  <c r="I1712" i="14" s="1"/>
  <c r="F1713" i="14"/>
  <c r="F1708" i="15" l="1"/>
  <c r="G1707" i="15"/>
  <c r="H1707" i="15" s="1"/>
  <c r="I1707" i="15" s="1"/>
  <c r="G1713" i="14"/>
  <c r="H1713" i="14" s="1"/>
  <c r="I1713" i="14" s="1"/>
  <c r="F1714" i="14"/>
  <c r="G1714" i="14" l="1"/>
  <c r="H1714" i="14" s="1"/>
  <c r="I1714" i="14" s="1"/>
  <c r="F1715" i="14"/>
  <c r="F1709" i="15"/>
  <c r="G1708" i="15"/>
  <c r="H1708" i="15" s="1"/>
  <c r="I1708" i="15" s="1"/>
  <c r="G1715" i="14" l="1"/>
  <c r="H1715" i="14" s="1"/>
  <c r="I1715" i="14" s="1"/>
  <c r="F1716" i="14"/>
  <c r="F1710" i="15"/>
  <c r="G1709" i="15"/>
  <c r="H1709" i="15" s="1"/>
  <c r="I1709" i="15" s="1"/>
  <c r="G1716" i="14" l="1"/>
  <c r="H1716" i="14" s="1"/>
  <c r="I1716" i="14" s="1"/>
  <c r="F1717" i="14"/>
  <c r="F1711" i="15"/>
  <c r="G1710" i="15"/>
  <c r="H1710" i="15" s="1"/>
  <c r="I1710" i="15" s="1"/>
  <c r="G1717" i="14" l="1"/>
  <c r="H1717" i="14" s="1"/>
  <c r="I1717" i="14" s="1"/>
  <c r="F1718" i="14"/>
  <c r="F1712" i="15"/>
  <c r="G1711" i="15"/>
  <c r="H1711" i="15" s="1"/>
  <c r="I1711" i="15" s="1"/>
  <c r="G1718" i="14" l="1"/>
  <c r="H1718" i="14" s="1"/>
  <c r="I1718" i="14" s="1"/>
  <c r="F1719" i="14"/>
  <c r="F1713" i="15"/>
  <c r="G1712" i="15"/>
  <c r="H1712" i="15" s="1"/>
  <c r="I1712" i="15" s="1"/>
  <c r="G1719" i="14" l="1"/>
  <c r="H1719" i="14" s="1"/>
  <c r="I1719" i="14" s="1"/>
  <c r="F1720" i="14"/>
  <c r="F1714" i="15"/>
  <c r="G1713" i="15"/>
  <c r="H1713" i="15" s="1"/>
  <c r="I1713" i="15" s="1"/>
  <c r="G1720" i="14" l="1"/>
  <c r="H1720" i="14" s="1"/>
  <c r="I1720" i="14" s="1"/>
  <c r="F1721" i="14"/>
  <c r="F1715" i="15"/>
  <c r="G1714" i="15"/>
  <c r="H1714" i="15" s="1"/>
  <c r="I1714" i="15" s="1"/>
  <c r="G1721" i="14" l="1"/>
  <c r="H1721" i="14" s="1"/>
  <c r="I1721" i="14" s="1"/>
  <c r="F1722" i="14"/>
  <c r="F1716" i="15"/>
  <c r="G1715" i="15"/>
  <c r="H1715" i="15" s="1"/>
  <c r="I1715" i="15" s="1"/>
  <c r="G1722" i="14" l="1"/>
  <c r="H1722" i="14" s="1"/>
  <c r="I1722" i="14" s="1"/>
  <c r="F1723" i="14"/>
  <c r="F1717" i="15"/>
  <c r="G1716" i="15"/>
  <c r="H1716" i="15" s="1"/>
  <c r="I1716" i="15" s="1"/>
  <c r="G1723" i="14" l="1"/>
  <c r="H1723" i="14" s="1"/>
  <c r="I1723" i="14" s="1"/>
  <c r="F1724" i="14"/>
  <c r="F1718" i="15"/>
  <c r="G1717" i="15"/>
  <c r="H1717" i="15" s="1"/>
  <c r="I1717" i="15" s="1"/>
  <c r="G1724" i="14" l="1"/>
  <c r="H1724" i="14" s="1"/>
  <c r="I1724" i="14" s="1"/>
  <c r="F1725" i="14"/>
  <c r="F1719" i="15"/>
  <c r="G1718" i="15"/>
  <c r="H1718" i="15" s="1"/>
  <c r="I1718" i="15" s="1"/>
  <c r="G1725" i="14" l="1"/>
  <c r="H1725" i="14" s="1"/>
  <c r="I1725" i="14" s="1"/>
  <c r="F1726" i="14"/>
  <c r="F1720" i="15"/>
  <c r="G1719" i="15"/>
  <c r="H1719" i="15" s="1"/>
  <c r="I1719" i="15" s="1"/>
  <c r="G1726" i="14" l="1"/>
  <c r="H1726" i="14" s="1"/>
  <c r="I1726" i="14" s="1"/>
  <c r="F1727" i="14"/>
  <c r="F1721" i="15"/>
  <c r="G1720" i="15"/>
  <c r="H1720" i="15" s="1"/>
  <c r="I1720" i="15" s="1"/>
  <c r="G1727" i="14" l="1"/>
  <c r="H1727" i="14" s="1"/>
  <c r="I1727" i="14" s="1"/>
  <c r="F1728" i="14"/>
  <c r="F1722" i="15"/>
  <c r="G1721" i="15"/>
  <c r="H1721" i="15" s="1"/>
  <c r="I1721" i="15" s="1"/>
  <c r="G1728" i="14" l="1"/>
  <c r="H1728" i="14" s="1"/>
  <c r="I1728" i="14" s="1"/>
  <c r="F1729" i="14"/>
  <c r="F1723" i="15"/>
  <c r="G1722" i="15"/>
  <c r="H1722" i="15" s="1"/>
  <c r="I1722" i="15" s="1"/>
  <c r="G1729" i="14" l="1"/>
  <c r="H1729" i="14" s="1"/>
  <c r="I1729" i="14" s="1"/>
  <c r="F1730" i="14"/>
  <c r="F1724" i="15"/>
  <c r="G1723" i="15"/>
  <c r="H1723" i="15" s="1"/>
  <c r="I1723" i="15" s="1"/>
  <c r="G1730" i="14" l="1"/>
  <c r="H1730" i="14" s="1"/>
  <c r="I1730" i="14" s="1"/>
  <c r="F1731" i="14"/>
  <c r="F1725" i="15"/>
  <c r="G1724" i="15"/>
  <c r="H1724" i="15" s="1"/>
  <c r="I1724" i="15" s="1"/>
  <c r="G1731" i="14" l="1"/>
  <c r="H1731" i="14" s="1"/>
  <c r="I1731" i="14" s="1"/>
  <c r="F1732" i="14"/>
  <c r="F1726" i="15"/>
  <c r="G1725" i="15"/>
  <c r="H1725" i="15" s="1"/>
  <c r="I1725" i="15" s="1"/>
  <c r="G1732" i="14" l="1"/>
  <c r="H1732" i="14" s="1"/>
  <c r="I1732" i="14" s="1"/>
  <c r="F1733" i="14"/>
  <c r="F1727" i="15"/>
  <c r="G1726" i="15"/>
  <c r="H1726" i="15" s="1"/>
  <c r="I1726" i="15" s="1"/>
  <c r="G1733" i="14" l="1"/>
  <c r="H1733" i="14" s="1"/>
  <c r="I1733" i="14" s="1"/>
  <c r="F1734" i="14"/>
  <c r="F1728" i="15"/>
  <c r="G1727" i="15"/>
  <c r="H1727" i="15" s="1"/>
  <c r="I1727" i="15" s="1"/>
  <c r="G1734" i="14" l="1"/>
  <c r="H1734" i="14" s="1"/>
  <c r="I1734" i="14" s="1"/>
  <c r="F1735" i="14"/>
  <c r="F1729" i="15"/>
  <c r="G1728" i="15"/>
  <c r="H1728" i="15" s="1"/>
  <c r="I1728" i="15" s="1"/>
  <c r="G1735" i="14" l="1"/>
  <c r="H1735" i="14" s="1"/>
  <c r="I1735" i="14" s="1"/>
  <c r="F1736" i="14"/>
  <c r="F1730" i="15"/>
  <c r="G1729" i="15"/>
  <c r="H1729" i="15" s="1"/>
  <c r="I1729" i="15" s="1"/>
  <c r="G1736" i="14" l="1"/>
  <c r="H1736" i="14" s="1"/>
  <c r="I1736" i="14" s="1"/>
  <c r="F1737" i="14"/>
  <c r="F1731" i="15"/>
  <c r="G1730" i="15"/>
  <c r="H1730" i="15" s="1"/>
  <c r="I1730" i="15" s="1"/>
  <c r="G1737" i="14" l="1"/>
  <c r="H1737" i="14" s="1"/>
  <c r="I1737" i="14" s="1"/>
  <c r="F1738" i="14"/>
  <c r="F1732" i="15"/>
  <c r="G1731" i="15"/>
  <c r="H1731" i="15" s="1"/>
  <c r="I1731" i="15" s="1"/>
  <c r="G1738" i="14" l="1"/>
  <c r="H1738" i="14" s="1"/>
  <c r="I1738" i="14" s="1"/>
  <c r="F1739" i="14"/>
  <c r="F1733" i="15"/>
  <c r="G1732" i="15"/>
  <c r="H1732" i="15" s="1"/>
  <c r="I1732" i="15" s="1"/>
  <c r="G1739" i="14" l="1"/>
  <c r="H1739" i="14" s="1"/>
  <c r="I1739" i="14" s="1"/>
  <c r="F1740" i="14"/>
  <c r="F1734" i="15"/>
  <c r="G1733" i="15"/>
  <c r="H1733" i="15" s="1"/>
  <c r="I1733" i="15" s="1"/>
  <c r="G1740" i="14" l="1"/>
  <c r="H1740" i="14" s="1"/>
  <c r="I1740" i="14" s="1"/>
  <c r="F1741" i="14"/>
  <c r="F1735" i="15"/>
  <c r="G1734" i="15"/>
  <c r="H1734" i="15" s="1"/>
  <c r="I1734" i="15" s="1"/>
  <c r="G1741" i="14" l="1"/>
  <c r="H1741" i="14" s="1"/>
  <c r="I1741" i="14" s="1"/>
  <c r="F1742" i="14"/>
  <c r="F1736" i="15"/>
  <c r="G1735" i="15"/>
  <c r="H1735" i="15" s="1"/>
  <c r="I1735" i="15" s="1"/>
  <c r="G1742" i="14" l="1"/>
  <c r="H1742" i="14" s="1"/>
  <c r="I1742" i="14" s="1"/>
  <c r="F1743" i="14"/>
  <c r="F1737" i="15"/>
  <c r="G1736" i="15"/>
  <c r="H1736" i="15" s="1"/>
  <c r="I1736" i="15" s="1"/>
  <c r="G1743" i="14" l="1"/>
  <c r="H1743" i="14" s="1"/>
  <c r="I1743" i="14" s="1"/>
  <c r="F1744" i="14"/>
  <c r="F1738" i="15"/>
  <c r="G1737" i="15"/>
  <c r="H1737" i="15" s="1"/>
  <c r="I1737" i="15" s="1"/>
  <c r="G1744" i="14" l="1"/>
  <c r="H1744" i="14" s="1"/>
  <c r="I1744" i="14" s="1"/>
  <c r="F1745" i="14"/>
  <c r="F1739" i="15"/>
  <c r="G1738" i="15"/>
  <c r="H1738" i="15" s="1"/>
  <c r="I1738" i="15" s="1"/>
  <c r="G1745" i="14" l="1"/>
  <c r="H1745" i="14" s="1"/>
  <c r="I1745" i="14" s="1"/>
  <c r="F1746" i="14"/>
  <c r="F1740" i="15"/>
  <c r="G1739" i="15"/>
  <c r="H1739" i="15" s="1"/>
  <c r="I1739" i="15" s="1"/>
  <c r="G1746" i="14" l="1"/>
  <c r="H1746" i="14" s="1"/>
  <c r="I1746" i="14" s="1"/>
  <c r="F1747" i="14"/>
  <c r="F1741" i="15"/>
  <c r="G1740" i="15"/>
  <c r="H1740" i="15" s="1"/>
  <c r="I1740" i="15" s="1"/>
  <c r="G1747" i="14" l="1"/>
  <c r="H1747" i="14" s="1"/>
  <c r="I1747" i="14" s="1"/>
  <c r="F1748" i="14"/>
  <c r="F1742" i="15"/>
  <c r="G1741" i="15"/>
  <c r="H1741" i="15" s="1"/>
  <c r="I1741" i="15" s="1"/>
  <c r="G1748" i="14" l="1"/>
  <c r="H1748" i="14" s="1"/>
  <c r="I1748" i="14" s="1"/>
  <c r="F1749" i="14"/>
  <c r="F1743" i="15"/>
  <c r="G1742" i="15"/>
  <c r="H1742" i="15" s="1"/>
  <c r="I1742" i="15" s="1"/>
  <c r="G1749" i="14" l="1"/>
  <c r="H1749" i="14" s="1"/>
  <c r="I1749" i="14" s="1"/>
  <c r="F1750" i="14"/>
  <c r="F1744" i="15"/>
  <c r="G1743" i="15"/>
  <c r="H1743" i="15" s="1"/>
  <c r="I1743" i="15" s="1"/>
  <c r="G1750" i="14" l="1"/>
  <c r="H1750" i="14" s="1"/>
  <c r="I1750" i="14" s="1"/>
  <c r="F1751" i="14"/>
  <c r="F1745" i="15"/>
  <c r="G1744" i="15"/>
  <c r="H1744" i="15" s="1"/>
  <c r="I1744" i="15" s="1"/>
  <c r="G1751" i="14" l="1"/>
  <c r="H1751" i="14" s="1"/>
  <c r="I1751" i="14" s="1"/>
  <c r="F1752" i="14"/>
  <c r="F1746" i="15"/>
  <c r="G1745" i="15"/>
  <c r="H1745" i="15" s="1"/>
  <c r="I1745" i="15" s="1"/>
  <c r="G1752" i="14" l="1"/>
  <c r="H1752" i="14" s="1"/>
  <c r="I1752" i="14" s="1"/>
  <c r="F1753" i="14"/>
  <c r="F1747" i="15"/>
  <c r="G1746" i="15"/>
  <c r="H1746" i="15" s="1"/>
  <c r="I1746" i="15" s="1"/>
  <c r="G1753" i="14" l="1"/>
  <c r="H1753" i="14" s="1"/>
  <c r="I1753" i="14" s="1"/>
  <c r="F1754" i="14"/>
  <c r="F1748" i="15"/>
  <c r="G1747" i="15"/>
  <c r="H1747" i="15" s="1"/>
  <c r="I1747" i="15" s="1"/>
  <c r="G1754" i="14" l="1"/>
  <c r="H1754" i="14" s="1"/>
  <c r="I1754" i="14" s="1"/>
  <c r="F1755" i="14"/>
  <c r="F1749" i="15"/>
  <c r="G1748" i="15"/>
  <c r="H1748" i="15" s="1"/>
  <c r="I1748" i="15" s="1"/>
  <c r="G1755" i="14" l="1"/>
  <c r="H1755" i="14" s="1"/>
  <c r="I1755" i="14" s="1"/>
  <c r="F1756" i="14"/>
  <c r="F1750" i="15"/>
  <c r="G1749" i="15"/>
  <c r="H1749" i="15" s="1"/>
  <c r="I1749" i="15" s="1"/>
  <c r="G1756" i="14" l="1"/>
  <c r="H1756" i="14" s="1"/>
  <c r="I1756" i="14" s="1"/>
  <c r="F1757" i="14"/>
  <c r="F1751" i="15"/>
  <c r="G1750" i="15"/>
  <c r="H1750" i="15" s="1"/>
  <c r="I1750" i="15" s="1"/>
  <c r="G1757" i="14" l="1"/>
  <c r="H1757" i="14" s="1"/>
  <c r="I1757" i="14" s="1"/>
  <c r="F1758" i="14"/>
  <c r="F1752" i="15"/>
  <c r="G1751" i="15"/>
  <c r="H1751" i="15" s="1"/>
  <c r="I1751" i="15" s="1"/>
  <c r="G1758" i="14" l="1"/>
  <c r="H1758" i="14" s="1"/>
  <c r="I1758" i="14" s="1"/>
  <c r="F1759" i="14"/>
  <c r="F1753" i="15"/>
  <c r="G1752" i="15"/>
  <c r="H1752" i="15" s="1"/>
  <c r="I1752" i="15" s="1"/>
  <c r="G1759" i="14" l="1"/>
  <c r="H1759" i="14" s="1"/>
  <c r="I1759" i="14" s="1"/>
  <c r="F1760" i="14"/>
  <c r="F1754" i="15"/>
  <c r="G1753" i="15"/>
  <c r="H1753" i="15" s="1"/>
  <c r="I1753" i="15" s="1"/>
  <c r="G1760" i="14" l="1"/>
  <c r="H1760" i="14" s="1"/>
  <c r="I1760" i="14" s="1"/>
  <c r="F1761" i="14"/>
  <c r="F1755" i="15"/>
  <c r="G1754" i="15"/>
  <c r="H1754" i="15" s="1"/>
  <c r="I1754" i="15" s="1"/>
  <c r="G1761" i="14" l="1"/>
  <c r="H1761" i="14" s="1"/>
  <c r="I1761" i="14" s="1"/>
  <c r="F1762" i="14"/>
  <c r="F1756" i="15"/>
  <c r="G1755" i="15"/>
  <c r="H1755" i="15" s="1"/>
  <c r="I1755" i="15" s="1"/>
  <c r="G1762" i="14" l="1"/>
  <c r="H1762" i="14" s="1"/>
  <c r="I1762" i="14" s="1"/>
  <c r="F1763" i="14"/>
  <c r="F1757" i="15"/>
  <c r="G1756" i="15"/>
  <c r="H1756" i="15" s="1"/>
  <c r="I1756" i="15" s="1"/>
  <c r="G1763" i="14" l="1"/>
  <c r="H1763" i="14" s="1"/>
  <c r="I1763" i="14" s="1"/>
  <c r="F1764" i="14"/>
  <c r="F1758" i="15"/>
  <c r="G1757" i="15"/>
  <c r="H1757" i="15" s="1"/>
  <c r="I1757" i="15" s="1"/>
  <c r="G1764" i="14" l="1"/>
  <c r="H1764" i="14" s="1"/>
  <c r="I1764" i="14" s="1"/>
  <c r="F1765" i="14"/>
  <c r="F1759" i="15"/>
  <c r="G1758" i="15"/>
  <c r="H1758" i="15" s="1"/>
  <c r="I1758" i="15" s="1"/>
  <c r="G1765" i="14" l="1"/>
  <c r="H1765" i="14" s="1"/>
  <c r="I1765" i="14" s="1"/>
  <c r="F1766" i="14"/>
  <c r="F1760" i="15"/>
  <c r="G1759" i="15"/>
  <c r="H1759" i="15" s="1"/>
  <c r="I1759" i="15" s="1"/>
  <c r="G1766" i="14" l="1"/>
  <c r="H1766" i="14" s="1"/>
  <c r="I1766" i="14" s="1"/>
  <c r="F1767" i="14"/>
  <c r="F1761" i="15"/>
  <c r="G1760" i="15"/>
  <c r="H1760" i="15" s="1"/>
  <c r="I1760" i="15" s="1"/>
  <c r="G1767" i="14" l="1"/>
  <c r="H1767" i="14" s="1"/>
  <c r="I1767" i="14" s="1"/>
  <c r="F1768" i="14"/>
  <c r="F1762" i="15"/>
  <c r="G1761" i="15"/>
  <c r="H1761" i="15" s="1"/>
  <c r="I1761" i="15" s="1"/>
  <c r="G1768" i="14" l="1"/>
  <c r="H1768" i="14" s="1"/>
  <c r="I1768" i="14" s="1"/>
  <c r="F1769" i="14"/>
  <c r="F1763" i="15"/>
  <c r="G1762" i="15"/>
  <c r="H1762" i="15" s="1"/>
  <c r="I1762" i="15" s="1"/>
  <c r="G1769" i="14" l="1"/>
  <c r="H1769" i="14" s="1"/>
  <c r="I1769" i="14" s="1"/>
  <c r="F1770" i="14"/>
  <c r="F1764" i="15"/>
  <c r="G1763" i="15"/>
  <c r="H1763" i="15" s="1"/>
  <c r="I1763" i="15" s="1"/>
  <c r="G1770" i="14" l="1"/>
  <c r="H1770" i="14" s="1"/>
  <c r="I1770" i="14" s="1"/>
  <c r="F1771" i="14"/>
  <c r="F1765" i="15"/>
  <c r="G1764" i="15"/>
  <c r="H1764" i="15" s="1"/>
  <c r="I1764" i="15" s="1"/>
  <c r="G1771" i="14" l="1"/>
  <c r="H1771" i="14" s="1"/>
  <c r="I1771" i="14" s="1"/>
  <c r="F1772" i="14"/>
  <c r="F1766" i="15"/>
  <c r="G1765" i="15"/>
  <c r="H1765" i="15" s="1"/>
  <c r="I1765" i="15" s="1"/>
  <c r="G1772" i="14" l="1"/>
  <c r="H1772" i="14" s="1"/>
  <c r="I1772" i="14" s="1"/>
  <c r="F1773" i="14"/>
  <c r="F1767" i="15"/>
  <c r="G1766" i="15"/>
  <c r="H1766" i="15" s="1"/>
  <c r="I1766" i="15" s="1"/>
  <c r="G1773" i="14" l="1"/>
  <c r="H1773" i="14" s="1"/>
  <c r="I1773" i="14" s="1"/>
  <c r="F1774" i="14"/>
  <c r="F1768" i="15"/>
  <c r="G1767" i="15"/>
  <c r="H1767" i="15" s="1"/>
  <c r="I1767" i="15" s="1"/>
  <c r="G1774" i="14" l="1"/>
  <c r="H1774" i="14" s="1"/>
  <c r="I1774" i="14" s="1"/>
  <c r="F1775" i="14"/>
  <c r="F1769" i="15"/>
  <c r="G1768" i="15"/>
  <c r="H1768" i="15" s="1"/>
  <c r="I1768" i="15" s="1"/>
  <c r="G1775" i="14" l="1"/>
  <c r="H1775" i="14" s="1"/>
  <c r="I1775" i="14" s="1"/>
  <c r="F1776" i="14"/>
  <c r="F1770" i="15"/>
  <c r="G1769" i="15"/>
  <c r="H1769" i="15" s="1"/>
  <c r="I1769" i="15" s="1"/>
  <c r="G1776" i="14" l="1"/>
  <c r="H1776" i="14" s="1"/>
  <c r="I1776" i="14" s="1"/>
  <c r="F1777" i="14"/>
  <c r="F1771" i="15"/>
  <c r="G1770" i="15"/>
  <c r="H1770" i="15" s="1"/>
  <c r="I1770" i="15" s="1"/>
  <c r="G1777" i="14" l="1"/>
  <c r="H1777" i="14" s="1"/>
  <c r="I1777" i="14" s="1"/>
  <c r="F1778" i="14"/>
  <c r="F1772" i="15"/>
  <c r="G1771" i="15"/>
  <c r="H1771" i="15" s="1"/>
  <c r="I1771" i="15" s="1"/>
  <c r="G1778" i="14" l="1"/>
  <c r="H1778" i="14" s="1"/>
  <c r="I1778" i="14" s="1"/>
  <c r="F1779" i="14"/>
  <c r="F1773" i="15"/>
  <c r="G1772" i="15"/>
  <c r="H1772" i="15" s="1"/>
  <c r="I1772" i="15" s="1"/>
  <c r="G1779" i="14" l="1"/>
  <c r="H1779" i="14" s="1"/>
  <c r="I1779" i="14" s="1"/>
  <c r="F1780" i="14"/>
  <c r="F1774" i="15"/>
  <c r="G1773" i="15"/>
  <c r="H1773" i="15" s="1"/>
  <c r="I1773" i="15" s="1"/>
  <c r="G1780" i="14" l="1"/>
  <c r="H1780" i="14" s="1"/>
  <c r="I1780" i="14" s="1"/>
  <c r="F1781" i="14"/>
  <c r="F1775" i="15"/>
  <c r="G1774" i="15"/>
  <c r="H1774" i="15" s="1"/>
  <c r="I1774" i="15" s="1"/>
  <c r="G1781" i="14" l="1"/>
  <c r="H1781" i="14" s="1"/>
  <c r="I1781" i="14" s="1"/>
  <c r="F1782" i="14"/>
  <c r="F1776" i="15"/>
  <c r="G1775" i="15"/>
  <c r="H1775" i="15" s="1"/>
  <c r="I1775" i="15" s="1"/>
  <c r="G1782" i="14" l="1"/>
  <c r="H1782" i="14" s="1"/>
  <c r="I1782" i="14" s="1"/>
  <c r="F1783" i="14"/>
  <c r="F1777" i="15"/>
  <c r="G1776" i="15"/>
  <c r="H1776" i="15" s="1"/>
  <c r="I1776" i="15" s="1"/>
  <c r="G1783" i="14" l="1"/>
  <c r="H1783" i="14" s="1"/>
  <c r="I1783" i="14" s="1"/>
  <c r="F1784" i="14"/>
  <c r="F1778" i="15"/>
  <c r="G1777" i="15"/>
  <c r="H1777" i="15" s="1"/>
  <c r="I1777" i="15" s="1"/>
  <c r="G1784" i="14" l="1"/>
  <c r="H1784" i="14" s="1"/>
  <c r="I1784" i="14" s="1"/>
  <c r="F1785" i="14"/>
  <c r="F1779" i="15"/>
  <c r="G1778" i="15"/>
  <c r="H1778" i="15" s="1"/>
  <c r="I1778" i="15" s="1"/>
  <c r="G1785" i="14" l="1"/>
  <c r="H1785" i="14" s="1"/>
  <c r="I1785" i="14" s="1"/>
  <c r="F1786" i="14"/>
  <c r="F1780" i="15"/>
  <c r="G1779" i="15"/>
  <c r="H1779" i="15" s="1"/>
  <c r="I1779" i="15" s="1"/>
  <c r="G1786" i="14" l="1"/>
  <c r="H1786" i="14" s="1"/>
  <c r="I1786" i="14" s="1"/>
  <c r="F1787" i="14"/>
  <c r="F1781" i="15"/>
  <c r="G1780" i="15"/>
  <c r="H1780" i="15" s="1"/>
  <c r="I1780" i="15" s="1"/>
  <c r="G1787" i="14" l="1"/>
  <c r="H1787" i="14" s="1"/>
  <c r="I1787" i="14" s="1"/>
  <c r="F1788" i="14"/>
  <c r="F1782" i="15"/>
  <c r="G1781" i="15"/>
  <c r="H1781" i="15" s="1"/>
  <c r="I1781" i="15" s="1"/>
  <c r="G1788" i="14" l="1"/>
  <c r="H1788" i="14" s="1"/>
  <c r="I1788" i="14" s="1"/>
  <c r="F1789" i="14"/>
  <c r="F1783" i="15"/>
  <c r="G1782" i="15"/>
  <c r="H1782" i="15" s="1"/>
  <c r="I1782" i="15" s="1"/>
  <c r="G1789" i="14" l="1"/>
  <c r="H1789" i="14" s="1"/>
  <c r="I1789" i="14" s="1"/>
  <c r="F1790" i="14"/>
  <c r="F1784" i="15"/>
  <c r="G1783" i="15"/>
  <c r="H1783" i="15" s="1"/>
  <c r="I1783" i="15" s="1"/>
  <c r="G1790" i="14" l="1"/>
  <c r="H1790" i="14" s="1"/>
  <c r="I1790" i="14" s="1"/>
  <c r="F1791" i="14"/>
  <c r="F1785" i="15"/>
  <c r="G1784" i="15"/>
  <c r="H1784" i="15" s="1"/>
  <c r="I1784" i="15" s="1"/>
  <c r="G1791" i="14" l="1"/>
  <c r="H1791" i="14" s="1"/>
  <c r="I1791" i="14" s="1"/>
  <c r="F1792" i="14"/>
  <c r="F1786" i="15"/>
  <c r="G1785" i="15"/>
  <c r="H1785" i="15" s="1"/>
  <c r="I1785" i="15" s="1"/>
  <c r="G1792" i="14" l="1"/>
  <c r="H1792" i="14" s="1"/>
  <c r="I1792" i="14" s="1"/>
  <c r="F1793" i="14"/>
  <c r="F1787" i="15"/>
  <c r="G1786" i="15"/>
  <c r="H1786" i="15" s="1"/>
  <c r="I1786" i="15" s="1"/>
  <c r="G1793" i="14" l="1"/>
  <c r="H1793" i="14" s="1"/>
  <c r="I1793" i="14" s="1"/>
  <c r="F1794" i="14"/>
  <c r="F1788" i="15"/>
  <c r="G1787" i="15"/>
  <c r="H1787" i="15" s="1"/>
  <c r="I1787" i="15" s="1"/>
  <c r="G1794" i="14" l="1"/>
  <c r="H1794" i="14" s="1"/>
  <c r="I1794" i="14" s="1"/>
  <c r="F1795" i="14"/>
  <c r="F1789" i="15"/>
  <c r="G1788" i="15"/>
  <c r="H1788" i="15" s="1"/>
  <c r="I1788" i="15" s="1"/>
  <c r="G1795" i="14" l="1"/>
  <c r="H1795" i="14" s="1"/>
  <c r="I1795" i="14" s="1"/>
  <c r="F1796" i="14"/>
  <c r="F1790" i="15"/>
  <c r="G1789" i="15"/>
  <c r="H1789" i="15" s="1"/>
  <c r="I1789" i="15" s="1"/>
  <c r="G1796" i="14" l="1"/>
  <c r="H1796" i="14" s="1"/>
  <c r="I1796" i="14" s="1"/>
  <c r="F1797" i="14"/>
  <c r="F1791" i="15"/>
  <c r="G1790" i="15"/>
  <c r="H1790" i="15" s="1"/>
  <c r="I1790" i="15" s="1"/>
  <c r="G1797" i="14" l="1"/>
  <c r="H1797" i="14" s="1"/>
  <c r="I1797" i="14" s="1"/>
  <c r="F1798" i="14"/>
  <c r="F1792" i="15"/>
  <c r="G1791" i="15"/>
  <c r="H1791" i="15" s="1"/>
  <c r="I1791" i="15" s="1"/>
  <c r="G1798" i="14" l="1"/>
  <c r="H1798" i="14" s="1"/>
  <c r="I1798" i="14" s="1"/>
  <c r="F1799" i="14"/>
  <c r="F1793" i="15"/>
  <c r="G1792" i="15"/>
  <c r="H1792" i="15" s="1"/>
  <c r="I1792" i="15" s="1"/>
  <c r="G1799" i="14" l="1"/>
  <c r="H1799" i="14" s="1"/>
  <c r="I1799" i="14" s="1"/>
  <c r="F1800" i="14"/>
  <c r="F1794" i="15"/>
  <c r="G1793" i="15"/>
  <c r="H1793" i="15" s="1"/>
  <c r="I1793" i="15" s="1"/>
  <c r="G1800" i="14" l="1"/>
  <c r="H1800" i="14" s="1"/>
  <c r="I1800" i="14" s="1"/>
  <c r="F1801" i="14"/>
  <c r="F1795" i="15"/>
  <c r="G1794" i="15"/>
  <c r="H1794" i="15" s="1"/>
  <c r="I1794" i="15" s="1"/>
  <c r="G1801" i="14" l="1"/>
  <c r="H1801" i="14" s="1"/>
  <c r="I1801" i="14" s="1"/>
  <c r="F1802" i="14"/>
  <c r="F1796" i="15"/>
  <c r="G1795" i="15"/>
  <c r="H1795" i="15" s="1"/>
  <c r="I1795" i="15" s="1"/>
  <c r="G1802" i="14" l="1"/>
  <c r="H1802" i="14" s="1"/>
  <c r="I1802" i="14" s="1"/>
  <c r="F1803" i="14"/>
  <c r="F1797" i="15"/>
  <c r="G1796" i="15"/>
  <c r="H1796" i="15" s="1"/>
  <c r="I1796" i="15" s="1"/>
  <c r="G1803" i="14" l="1"/>
  <c r="H1803" i="14" s="1"/>
  <c r="I1803" i="14" s="1"/>
  <c r="F1804" i="14"/>
  <c r="F1798" i="15"/>
  <c r="G1797" i="15"/>
  <c r="H1797" i="15" s="1"/>
  <c r="I1797" i="15" s="1"/>
  <c r="G1804" i="14" l="1"/>
  <c r="H1804" i="14" s="1"/>
  <c r="I1804" i="14" s="1"/>
  <c r="F1805" i="14"/>
  <c r="F1799" i="15"/>
  <c r="G1798" i="15"/>
  <c r="H1798" i="15" s="1"/>
  <c r="I1798" i="15" s="1"/>
  <c r="G1805" i="14" l="1"/>
  <c r="H1805" i="14" s="1"/>
  <c r="I1805" i="14" s="1"/>
  <c r="F1806" i="14"/>
  <c r="F1800" i="15"/>
  <c r="G1799" i="15"/>
  <c r="H1799" i="15" s="1"/>
  <c r="I1799" i="15" s="1"/>
  <c r="G1806" i="14" l="1"/>
  <c r="H1806" i="14" s="1"/>
  <c r="I1806" i="14" s="1"/>
  <c r="F1807" i="14"/>
  <c r="F1801" i="15"/>
  <c r="G1800" i="15"/>
  <c r="H1800" i="15" s="1"/>
  <c r="I1800" i="15" s="1"/>
  <c r="G1807" i="14" l="1"/>
  <c r="H1807" i="14" s="1"/>
  <c r="I1807" i="14" s="1"/>
  <c r="F1808" i="14"/>
  <c r="F1802" i="15"/>
  <c r="G1801" i="15"/>
  <c r="H1801" i="15" s="1"/>
  <c r="I1801" i="15" s="1"/>
  <c r="G1808" i="14" l="1"/>
  <c r="H1808" i="14" s="1"/>
  <c r="I1808" i="14" s="1"/>
  <c r="F1809" i="14"/>
  <c r="F1803" i="15"/>
  <c r="G1802" i="15"/>
  <c r="H1802" i="15" s="1"/>
  <c r="I1802" i="15" s="1"/>
  <c r="G1809" i="14" l="1"/>
  <c r="H1809" i="14" s="1"/>
  <c r="I1809" i="14" s="1"/>
  <c r="F1810" i="14"/>
  <c r="F1804" i="15"/>
  <c r="G1803" i="15"/>
  <c r="H1803" i="15" s="1"/>
  <c r="I1803" i="15" s="1"/>
  <c r="G1810" i="14" l="1"/>
  <c r="H1810" i="14" s="1"/>
  <c r="I1810" i="14" s="1"/>
  <c r="F1811" i="14"/>
  <c r="F1805" i="15"/>
  <c r="G1804" i="15"/>
  <c r="H1804" i="15" s="1"/>
  <c r="I1804" i="15" s="1"/>
  <c r="G1811" i="14" l="1"/>
  <c r="H1811" i="14" s="1"/>
  <c r="I1811" i="14" s="1"/>
  <c r="F1812" i="14"/>
  <c r="F1806" i="15"/>
  <c r="G1805" i="15"/>
  <c r="H1805" i="15" s="1"/>
  <c r="I1805" i="15" s="1"/>
  <c r="G1812" i="14" l="1"/>
  <c r="H1812" i="14" s="1"/>
  <c r="I1812" i="14" s="1"/>
  <c r="F1813" i="14"/>
  <c r="F1807" i="15"/>
  <c r="G1806" i="15"/>
  <c r="H1806" i="15" s="1"/>
  <c r="I1806" i="15" s="1"/>
  <c r="G1813" i="14" l="1"/>
  <c r="H1813" i="14" s="1"/>
  <c r="I1813" i="14" s="1"/>
  <c r="F1814" i="14"/>
  <c r="F1808" i="15"/>
  <c r="G1807" i="15"/>
  <c r="H1807" i="15" s="1"/>
  <c r="I1807" i="15" s="1"/>
  <c r="G1814" i="14" l="1"/>
  <c r="H1814" i="14" s="1"/>
  <c r="I1814" i="14" s="1"/>
  <c r="F1815" i="14"/>
  <c r="F1809" i="15"/>
  <c r="G1808" i="15"/>
  <c r="H1808" i="15" s="1"/>
  <c r="I1808" i="15" s="1"/>
  <c r="G1815" i="14" l="1"/>
  <c r="H1815" i="14" s="1"/>
  <c r="I1815" i="14" s="1"/>
  <c r="F1816" i="14"/>
  <c r="F1810" i="15"/>
  <c r="G1809" i="15"/>
  <c r="H1809" i="15" s="1"/>
  <c r="I1809" i="15" s="1"/>
  <c r="G1816" i="14" l="1"/>
  <c r="H1816" i="14" s="1"/>
  <c r="I1816" i="14" s="1"/>
  <c r="F1817" i="14"/>
  <c r="G1810" i="15"/>
  <c r="H1810" i="15" s="1"/>
  <c r="I1810" i="15" s="1"/>
  <c r="F1811" i="15"/>
  <c r="G1817" i="14" l="1"/>
  <c r="H1817" i="14" s="1"/>
  <c r="I1817" i="14" s="1"/>
  <c r="F1818" i="14"/>
  <c r="G1811" i="15"/>
  <c r="H1811" i="15" s="1"/>
  <c r="I1811" i="15" s="1"/>
  <c r="F1812" i="15"/>
  <c r="G1818" i="14" l="1"/>
  <c r="H1818" i="14" s="1"/>
  <c r="I1818" i="14" s="1"/>
  <c r="F1819" i="14"/>
  <c r="F1813" i="15"/>
  <c r="G1812" i="15"/>
  <c r="H1812" i="15" s="1"/>
  <c r="I1812" i="15" s="1"/>
  <c r="G1819" i="14" l="1"/>
  <c r="H1819" i="14" s="1"/>
  <c r="I1819" i="14" s="1"/>
  <c r="F1820" i="14"/>
  <c r="F1814" i="15"/>
  <c r="G1813" i="15"/>
  <c r="H1813" i="15" s="1"/>
  <c r="I1813" i="15" s="1"/>
  <c r="G1820" i="14" l="1"/>
  <c r="H1820" i="14" s="1"/>
  <c r="I1820" i="14" s="1"/>
  <c r="F1821" i="14"/>
  <c r="G1814" i="15"/>
  <c r="H1814" i="15" s="1"/>
  <c r="I1814" i="15" s="1"/>
  <c r="F1815" i="15"/>
  <c r="G1821" i="14" l="1"/>
  <c r="H1821" i="14" s="1"/>
  <c r="I1821" i="14" s="1"/>
  <c r="F1822" i="14"/>
  <c r="G1815" i="15"/>
  <c r="H1815" i="15" s="1"/>
  <c r="I1815" i="15" s="1"/>
  <c r="F1816" i="15"/>
  <c r="G1822" i="14" l="1"/>
  <c r="H1822" i="14" s="1"/>
  <c r="I1822" i="14" s="1"/>
  <c r="F1823" i="14"/>
  <c r="F1817" i="15"/>
  <c r="G1816" i="15"/>
  <c r="H1816" i="15" s="1"/>
  <c r="I1816" i="15" s="1"/>
  <c r="G1823" i="14" l="1"/>
  <c r="H1823" i="14" s="1"/>
  <c r="I1823" i="14" s="1"/>
  <c r="F1824" i="14"/>
  <c r="F1818" i="15"/>
  <c r="G1817" i="15"/>
  <c r="H1817" i="15" s="1"/>
  <c r="I1817" i="15" s="1"/>
  <c r="G1824" i="14" l="1"/>
  <c r="H1824" i="14" s="1"/>
  <c r="I1824" i="14" s="1"/>
  <c r="F1825" i="14"/>
  <c r="G1818" i="15"/>
  <c r="H1818" i="15" s="1"/>
  <c r="I1818" i="15" s="1"/>
  <c r="F1819" i="15"/>
  <c r="G1825" i="14" l="1"/>
  <c r="H1825" i="14" s="1"/>
  <c r="I1825" i="14" s="1"/>
  <c r="F1826" i="14"/>
  <c r="G1819" i="15"/>
  <c r="H1819" i="15" s="1"/>
  <c r="I1819" i="15" s="1"/>
  <c r="F1820" i="15"/>
  <c r="G1826" i="14" l="1"/>
  <c r="H1826" i="14" s="1"/>
  <c r="I1826" i="14" s="1"/>
  <c r="F1827" i="14"/>
  <c r="F1821" i="15"/>
  <c r="G1820" i="15"/>
  <c r="H1820" i="15" s="1"/>
  <c r="I1820" i="15" s="1"/>
  <c r="G1827" i="14" l="1"/>
  <c r="H1827" i="14" s="1"/>
  <c r="I1827" i="14" s="1"/>
  <c r="F1828" i="14"/>
  <c r="F1822" i="15"/>
  <c r="G1821" i="15"/>
  <c r="H1821" i="15" s="1"/>
  <c r="I1821" i="15" s="1"/>
  <c r="G1828" i="14" l="1"/>
  <c r="H1828" i="14" s="1"/>
  <c r="I1828" i="14" s="1"/>
  <c r="F1829" i="14"/>
  <c r="G1822" i="15"/>
  <c r="H1822" i="15" s="1"/>
  <c r="I1822" i="15" s="1"/>
  <c r="F1823" i="15"/>
  <c r="G1829" i="14" l="1"/>
  <c r="H1829" i="14" s="1"/>
  <c r="I1829" i="14" s="1"/>
  <c r="F1830" i="14"/>
  <c r="G1823" i="15"/>
  <c r="H1823" i="15" s="1"/>
  <c r="I1823" i="15" s="1"/>
  <c r="F1824" i="15"/>
  <c r="G1830" i="14" l="1"/>
  <c r="H1830" i="14" s="1"/>
  <c r="I1830" i="14" s="1"/>
  <c r="F1831" i="14"/>
  <c r="F1825" i="15"/>
  <c r="G1824" i="15"/>
  <c r="H1824" i="15" s="1"/>
  <c r="I1824" i="15" s="1"/>
  <c r="G1831" i="14" l="1"/>
  <c r="H1831" i="14" s="1"/>
  <c r="I1831" i="14" s="1"/>
  <c r="F1832" i="14"/>
  <c r="F1826" i="15"/>
  <c r="G1825" i="15"/>
  <c r="H1825" i="15" s="1"/>
  <c r="I1825" i="15" s="1"/>
  <c r="G1832" i="14" l="1"/>
  <c r="H1832" i="14" s="1"/>
  <c r="I1832" i="14" s="1"/>
  <c r="F1833" i="14"/>
  <c r="G1826" i="15"/>
  <c r="H1826" i="15" s="1"/>
  <c r="I1826" i="15" s="1"/>
  <c r="F1827" i="15"/>
  <c r="G1833" i="14" l="1"/>
  <c r="H1833" i="14" s="1"/>
  <c r="I1833" i="14" s="1"/>
  <c r="F1834" i="14"/>
  <c r="G1827" i="15"/>
  <c r="H1827" i="15" s="1"/>
  <c r="I1827" i="15" s="1"/>
  <c r="F1828" i="15"/>
  <c r="G1834" i="14" l="1"/>
  <c r="H1834" i="14" s="1"/>
  <c r="I1834" i="14" s="1"/>
  <c r="F1835" i="14"/>
  <c r="F1829" i="15"/>
  <c r="G1828" i="15"/>
  <c r="H1828" i="15" s="1"/>
  <c r="I1828" i="15" s="1"/>
  <c r="G1835" i="14" l="1"/>
  <c r="H1835" i="14" s="1"/>
  <c r="I1835" i="14" s="1"/>
  <c r="F1836" i="14"/>
  <c r="F1830" i="15"/>
  <c r="G1829" i="15"/>
  <c r="H1829" i="15" s="1"/>
  <c r="I1829" i="15" s="1"/>
  <c r="G1836" i="14" l="1"/>
  <c r="H1836" i="14" s="1"/>
  <c r="I1836" i="14" s="1"/>
  <c r="F1837" i="14"/>
  <c r="G1830" i="15"/>
  <c r="H1830" i="15" s="1"/>
  <c r="I1830" i="15" s="1"/>
  <c r="F1831" i="15"/>
  <c r="G1837" i="14" l="1"/>
  <c r="H1837" i="14" s="1"/>
  <c r="I1837" i="14" s="1"/>
  <c r="F1838" i="14"/>
  <c r="G1831" i="15"/>
  <c r="H1831" i="15" s="1"/>
  <c r="I1831" i="15" s="1"/>
  <c r="F1832" i="15"/>
  <c r="G1838" i="14" l="1"/>
  <c r="H1838" i="14" s="1"/>
  <c r="I1838" i="14" s="1"/>
  <c r="F1839" i="14"/>
  <c r="F1833" i="15"/>
  <c r="G1832" i="15"/>
  <c r="H1832" i="15" s="1"/>
  <c r="I1832" i="15" s="1"/>
  <c r="G1839" i="14" l="1"/>
  <c r="H1839" i="14" s="1"/>
  <c r="I1839" i="14" s="1"/>
  <c r="F1840" i="14"/>
  <c r="F1834" i="15"/>
  <c r="G1833" i="15"/>
  <c r="H1833" i="15" s="1"/>
  <c r="I1833" i="15" s="1"/>
  <c r="G1840" i="14" l="1"/>
  <c r="H1840" i="14" s="1"/>
  <c r="I1840" i="14" s="1"/>
  <c r="F1841" i="14"/>
  <c r="G1834" i="15"/>
  <c r="H1834" i="15" s="1"/>
  <c r="I1834" i="15" s="1"/>
  <c r="F1835" i="15"/>
  <c r="G1841" i="14" l="1"/>
  <c r="H1841" i="14" s="1"/>
  <c r="I1841" i="14" s="1"/>
  <c r="F1842" i="14"/>
  <c r="G1835" i="15"/>
  <c r="H1835" i="15" s="1"/>
  <c r="I1835" i="15" s="1"/>
  <c r="F1836" i="15"/>
  <c r="G1842" i="14" l="1"/>
  <c r="H1842" i="14" s="1"/>
  <c r="I1842" i="14" s="1"/>
  <c r="F1843" i="14"/>
  <c r="F1837" i="15"/>
  <c r="G1836" i="15"/>
  <c r="H1836" i="15" s="1"/>
  <c r="I1836" i="15" s="1"/>
  <c r="G1843" i="14" l="1"/>
  <c r="H1843" i="14" s="1"/>
  <c r="I1843" i="14" s="1"/>
  <c r="F1844" i="14"/>
  <c r="F1838" i="15"/>
  <c r="G1837" i="15"/>
  <c r="H1837" i="15" s="1"/>
  <c r="I1837" i="15" s="1"/>
  <c r="G1844" i="14" l="1"/>
  <c r="H1844" i="14" s="1"/>
  <c r="I1844" i="14" s="1"/>
  <c r="F1845" i="14"/>
  <c r="G1838" i="15"/>
  <c r="H1838" i="15" s="1"/>
  <c r="I1838" i="15" s="1"/>
  <c r="F1839" i="15"/>
  <c r="G1845" i="14" l="1"/>
  <c r="H1845" i="14" s="1"/>
  <c r="I1845" i="14" s="1"/>
  <c r="F1846" i="14"/>
  <c r="G1839" i="15"/>
  <c r="H1839" i="15" s="1"/>
  <c r="I1839" i="15" s="1"/>
  <c r="F1840" i="15"/>
  <c r="G1846" i="14" l="1"/>
  <c r="H1846" i="14" s="1"/>
  <c r="I1846" i="14" s="1"/>
  <c r="F1847" i="14"/>
  <c r="F1841" i="15"/>
  <c r="G1840" i="15"/>
  <c r="H1840" i="15" s="1"/>
  <c r="I1840" i="15" s="1"/>
  <c r="G1847" i="14" l="1"/>
  <c r="H1847" i="14" s="1"/>
  <c r="I1847" i="14" s="1"/>
  <c r="F1848" i="14"/>
  <c r="F1842" i="15"/>
  <c r="G1841" i="15"/>
  <c r="H1841" i="15" s="1"/>
  <c r="I1841" i="15" s="1"/>
  <c r="G1848" i="14" l="1"/>
  <c r="H1848" i="14" s="1"/>
  <c r="I1848" i="14" s="1"/>
  <c r="F1849" i="14"/>
  <c r="G1842" i="15"/>
  <c r="H1842" i="15" s="1"/>
  <c r="I1842" i="15" s="1"/>
  <c r="F1843" i="15"/>
  <c r="G1849" i="14" l="1"/>
  <c r="H1849" i="14" s="1"/>
  <c r="I1849" i="14" s="1"/>
  <c r="F1850" i="14"/>
  <c r="G1843" i="15"/>
  <c r="H1843" i="15" s="1"/>
  <c r="I1843" i="15" s="1"/>
  <c r="F1844" i="15"/>
  <c r="G1850" i="14" l="1"/>
  <c r="H1850" i="14" s="1"/>
  <c r="I1850" i="14" s="1"/>
  <c r="F1851" i="14"/>
  <c r="F1845" i="15"/>
  <c r="G1844" i="15"/>
  <c r="H1844" i="15" s="1"/>
  <c r="I1844" i="15" s="1"/>
  <c r="G1851" i="14" l="1"/>
  <c r="H1851" i="14" s="1"/>
  <c r="I1851" i="14" s="1"/>
  <c r="F1852" i="14"/>
  <c r="F1846" i="15"/>
  <c r="G1845" i="15"/>
  <c r="H1845" i="15" s="1"/>
  <c r="I1845" i="15" s="1"/>
  <c r="G1852" i="14" l="1"/>
  <c r="H1852" i="14" s="1"/>
  <c r="I1852" i="14" s="1"/>
  <c r="F1853" i="14"/>
  <c r="G1846" i="15"/>
  <c r="H1846" i="15" s="1"/>
  <c r="I1846" i="15" s="1"/>
  <c r="F1847" i="15"/>
  <c r="G1853" i="14" l="1"/>
  <c r="H1853" i="14" s="1"/>
  <c r="I1853" i="14" s="1"/>
  <c r="F1854" i="14"/>
  <c r="G1847" i="15"/>
  <c r="H1847" i="15" s="1"/>
  <c r="I1847" i="15" s="1"/>
  <c r="F1848" i="15"/>
  <c r="G1854" i="14" l="1"/>
  <c r="H1854" i="14" s="1"/>
  <c r="I1854" i="14" s="1"/>
  <c r="F1855" i="14"/>
  <c r="F1849" i="15"/>
  <c r="G1848" i="15"/>
  <c r="H1848" i="15" s="1"/>
  <c r="I1848" i="15" s="1"/>
  <c r="G1855" i="14" l="1"/>
  <c r="H1855" i="14" s="1"/>
  <c r="I1855" i="14" s="1"/>
  <c r="F1856" i="14"/>
  <c r="F1850" i="15"/>
  <c r="G1849" i="15"/>
  <c r="H1849" i="15" s="1"/>
  <c r="I1849" i="15" s="1"/>
  <c r="G1856" i="14" l="1"/>
  <c r="H1856" i="14" s="1"/>
  <c r="I1856" i="14" s="1"/>
  <c r="F1857" i="14"/>
  <c r="G1850" i="15"/>
  <c r="H1850" i="15" s="1"/>
  <c r="I1850" i="15" s="1"/>
  <c r="F1851" i="15"/>
  <c r="G1857" i="14" l="1"/>
  <c r="H1857" i="14" s="1"/>
  <c r="I1857" i="14" s="1"/>
  <c r="F1858" i="14"/>
  <c r="G1851" i="15"/>
  <c r="H1851" i="15" s="1"/>
  <c r="I1851" i="15" s="1"/>
  <c r="F1852" i="15"/>
  <c r="G1858" i="14" l="1"/>
  <c r="H1858" i="14" s="1"/>
  <c r="I1858" i="14" s="1"/>
  <c r="F1859" i="14"/>
  <c r="F1853" i="15"/>
  <c r="G1852" i="15"/>
  <c r="H1852" i="15" s="1"/>
  <c r="I1852" i="15" s="1"/>
  <c r="G1859" i="14" l="1"/>
  <c r="H1859" i="14" s="1"/>
  <c r="I1859" i="14" s="1"/>
  <c r="F1860" i="14"/>
  <c r="F1854" i="15"/>
  <c r="G1853" i="15"/>
  <c r="H1853" i="15" s="1"/>
  <c r="I1853" i="15" s="1"/>
  <c r="G1860" i="14" l="1"/>
  <c r="H1860" i="14" s="1"/>
  <c r="I1860" i="14" s="1"/>
  <c r="F1861" i="14"/>
  <c r="G1854" i="15"/>
  <c r="H1854" i="15" s="1"/>
  <c r="I1854" i="15" s="1"/>
  <c r="F1855" i="15"/>
  <c r="G1861" i="14" l="1"/>
  <c r="H1861" i="14" s="1"/>
  <c r="I1861" i="14" s="1"/>
  <c r="F1862" i="14"/>
  <c r="G1855" i="15"/>
  <c r="H1855" i="15" s="1"/>
  <c r="I1855" i="15" s="1"/>
  <c r="F1856" i="15"/>
  <c r="G1862" i="14" l="1"/>
  <c r="H1862" i="14" s="1"/>
  <c r="I1862" i="14" s="1"/>
  <c r="F1863" i="14"/>
  <c r="F1857" i="15"/>
  <c r="G1856" i="15"/>
  <c r="H1856" i="15" s="1"/>
  <c r="I1856" i="15" s="1"/>
  <c r="G1863" i="14" l="1"/>
  <c r="H1863" i="14" s="1"/>
  <c r="I1863" i="14" s="1"/>
  <c r="F1864" i="14"/>
  <c r="F1858" i="15"/>
  <c r="G1857" i="15"/>
  <c r="H1857" i="15" s="1"/>
  <c r="I1857" i="15" s="1"/>
  <c r="G1864" i="14" l="1"/>
  <c r="H1864" i="14" s="1"/>
  <c r="I1864" i="14" s="1"/>
  <c r="F1865" i="14"/>
  <c r="G1858" i="15"/>
  <c r="H1858" i="15" s="1"/>
  <c r="I1858" i="15" s="1"/>
  <c r="F1859" i="15"/>
  <c r="G1865" i="14" l="1"/>
  <c r="H1865" i="14" s="1"/>
  <c r="I1865" i="14" s="1"/>
  <c r="F1866" i="14"/>
  <c r="G1859" i="15"/>
  <c r="H1859" i="15" s="1"/>
  <c r="I1859" i="15" s="1"/>
  <c r="F1860" i="15"/>
  <c r="G1866" i="14" l="1"/>
  <c r="H1866" i="14" s="1"/>
  <c r="I1866" i="14" s="1"/>
  <c r="F1867" i="14"/>
  <c r="F1861" i="15"/>
  <c r="G1860" i="15"/>
  <c r="H1860" i="15" s="1"/>
  <c r="I1860" i="15" s="1"/>
  <c r="G1867" i="14" l="1"/>
  <c r="H1867" i="14" s="1"/>
  <c r="I1867" i="14" s="1"/>
  <c r="F1868" i="14"/>
  <c r="F1862" i="15"/>
  <c r="G1861" i="15"/>
  <c r="H1861" i="15" s="1"/>
  <c r="I1861" i="15" s="1"/>
  <c r="G1868" i="14" l="1"/>
  <c r="H1868" i="14" s="1"/>
  <c r="I1868" i="14" s="1"/>
  <c r="F1869" i="14"/>
  <c r="G1862" i="15"/>
  <c r="H1862" i="15" s="1"/>
  <c r="I1862" i="15" s="1"/>
  <c r="F1863" i="15"/>
  <c r="G1869" i="14" l="1"/>
  <c r="H1869" i="14" s="1"/>
  <c r="I1869" i="14" s="1"/>
  <c r="F1870" i="14"/>
  <c r="G1863" i="15"/>
  <c r="H1863" i="15" s="1"/>
  <c r="I1863" i="15" s="1"/>
  <c r="F1864" i="15"/>
  <c r="G1870" i="14" l="1"/>
  <c r="H1870" i="14" s="1"/>
  <c r="I1870" i="14" s="1"/>
  <c r="F1871" i="14"/>
  <c r="F1865" i="15"/>
  <c r="G1864" i="15"/>
  <c r="H1864" i="15" s="1"/>
  <c r="I1864" i="15" s="1"/>
  <c r="G1871" i="14" l="1"/>
  <c r="H1871" i="14" s="1"/>
  <c r="I1871" i="14" s="1"/>
  <c r="F1872" i="14"/>
  <c r="F1866" i="15"/>
  <c r="G1865" i="15"/>
  <c r="H1865" i="15" s="1"/>
  <c r="I1865" i="15" s="1"/>
  <c r="G1872" i="14" l="1"/>
  <c r="H1872" i="14" s="1"/>
  <c r="I1872" i="14" s="1"/>
  <c r="F1873" i="14"/>
  <c r="G1866" i="15"/>
  <c r="H1866" i="15" s="1"/>
  <c r="I1866" i="15" s="1"/>
  <c r="F1867" i="15"/>
  <c r="G1873" i="14" l="1"/>
  <c r="H1873" i="14" s="1"/>
  <c r="I1873" i="14" s="1"/>
  <c r="F1874" i="14"/>
  <c r="G1867" i="15"/>
  <c r="H1867" i="15" s="1"/>
  <c r="I1867" i="15" s="1"/>
  <c r="F1868" i="15"/>
  <c r="G1874" i="14" l="1"/>
  <c r="H1874" i="14" s="1"/>
  <c r="I1874" i="14" s="1"/>
  <c r="F1875" i="14"/>
  <c r="F1869" i="15"/>
  <c r="G1868" i="15"/>
  <c r="H1868" i="15" s="1"/>
  <c r="I1868" i="15" s="1"/>
  <c r="G1875" i="14" l="1"/>
  <c r="H1875" i="14" s="1"/>
  <c r="I1875" i="14" s="1"/>
  <c r="F1876" i="14"/>
  <c r="F1870" i="15"/>
  <c r="G1869" i="15"/>
  <c r="H1869" i="15" s="1"/>
  <c r="I1869" i="15" s="1"/>
  <c r="G1876" i="14" l="1"/>
  <c r="H1876" i="14" s="1"/>
  <c r="I1876" i="14" s="1"/>
  <c r="F1877" i="14"/>
  <c r="G1870" i="15"/>
  <c r="H1870" i="15" s="1"/>
  <c r="I1870" i="15" s="1"/>
  <c r="F1871" i="15"/>
  <c r="G1877" i="14" l="1"/>
  <c r="H1877" i="14" s="1"/>
  <c r="I1877" i="14" s="1"/>
  <c r="F1878" i="14"/>
  <c r="G1871" i="15"/>
  <c r="H1871" i="15" s="1"/>
  <c r="I1871" i="15" s="1"/>
  <c r="F1872" i="15"/>
  <c r="G1878" i="14" l="1"/>
  <c r="H1878" i="14" s="1"/>
  <c r="I1878" i="14" s="1"/>
  <c r="F1879" i="14"/>
  <c r="F1873" i="15"/>
  <c r="G1872" i="15"/>
  <c r="H1872" i="15" s="1"/>
  <c r="I1872" i="15" s="1"/>
  <c r="G1879" i="14" l="1"/>
  <c r="H1879" i="14" s="1"/>
  <c r="I1879" i="14" s="1"/>
  <c r="F1880" i="14"/>
  <c r="F1874" i="15"/>
  <c r="G1873" i="15"/>
  <c r="H1873" i="15" s="1"/>
  <c r="I1873" i="15" s="1"/>
  <c r="G1880" i="14" l="1"/>
  <c r="H1880" i="14" s="1"/>
  <c r="I1880" i="14" s="1"/>
  <c r="F1881" i="14"/>
  <c r="G1874" i="15"/>
  <c r="H1874" i="15" s="1"/>
  <c r="I1874" i="15" s="1"/>
  <c r="F1875" i="15"/>
  <c r="G1881" i="14" l="1"/>
  <c r="H1881" i="14" s="1"/>
  <c r="I1881" i="14" s="1"/>
  <c r="F1882" i="14"/>
  <c r="G1875" i="15"/>
  <c r="H1875" i="15" s="1"/>
  <c r="I1875" i="15" s="1"/>
  <c r="F1876" i="15"/>
  <c r="G1882" i="14" l="1"/>
  <c r="H1882" i="14" s="1"/>
  <c r="I1882" i="14" s="1"/>
  <c r="F1883" i="14"/>
  <c r="F1877" i="15"/>
  <c r="G1876" i="15"/>
  <c r="H1876" i="15" s="1"/>
  <c r="I1876" i="15" s="1"/>
  <c r="G1883" i="14" l="1"/>
  <c r="H1883" i="14" s="1"/>
  <c r="I1883" i="14" s="1"/>
  <c r="F1884" i="14"/>
  <c r="F1878" i="15"/>
  <c r="G1877" i="15"/>
  <c r="H1877" i="15" s="1"/>
  <c r="I1877" i="15" s="1"/>
  <c r="G1884" i="14" l="1"/>
  <c r="H1884" i="14" s="1"/>
  <c r="I1884" i="14" s="1"/>
  <c r="F1885" i="14"/>
  <c r="G1878" i="15"/>
  <c r="H1878" i="15" s="1"/>
  <c r="I1878" i="15" s="1"/>
  <c r="F1879" i="15"/>
  <c r="G1885" i="14" l="1"/>
  <c r="H1885" i="14" s="1"/>
  <c r="I1885" i="14" s="1"/>
  <c r="F1886" i="14"/>
  <c r="G1879" i="15"/>
  <c r="H1879" i="15" s="1"/>
  <c r="I1879" i="15" s="1"/>
  <c r="F1880" i="15"/>
  <c r="G1886" i="14" l="1"/>
  <c r="H1886" i="14" s="1"/>
  <c r="I1886" i="14" s="1"/>
  <c r="F1887" i="14"/>
  <c r="F1881" i="15"/>
  <c r="G1880" i="15"/>
  <c r="H1880" i="15" s="1"/>
  <c r="I1880" i="15" s="1"/>
  <c r="G1887" i="14" l="1"/>
  <c r="H1887" i="14" s="1"/>
  <c r="I1887" i="14" s="1"/>
  <c r="F1888" i="14"/>
  <c r="F1882" i="15"/>
  <c r="G1881" i="15"/>
  <c r="H1881" i="15" s="1"/>
  <c r="I1881" i="15" s="1"/>
  <c r="G1888" i="14" l="1"/>
  <c r="H1888" i="14" s="1"/>
  <c r="I1888" i="14" s="1"/>
  <c r="F1889" i="14"/>
  <c r="G1882" i="15"/>
  <c r="H1882" i="15" s="1"/>
  <c r="I1882" i="15" s="1"/>
  <c r="F1883" i="15"/>
  <c r="G1889" i="14" l="1"/>
  <c r="H1889" i="14" s="1"/>
  <c r="I1889" i="14" s="1"/>
  <c r="F1890" i="14"/>
  <c r="G1883" i="15"/>
  <c r="H1883" i="15" s="1"/>
  <c r="I1883" i="15" s="1"/>
  <c r="F1884" i="15"/>
  <c r="G1890" i="14" l="1"/>
  <c r="H1890" i="14" s="1"/>
  <c r="I1890" i="14" s="1"/>
  <c r="F1891" i="14"/>
  <c r="F1885" i="15"/>
  <c r="G1884" i="15"/>
  <c r="H1884" i="15" s="1"/>
  <c r="I1884" i="15" s="1"/>
  <c r="G1891" i="14" l="1"/>
  <c r="H1891" i="14" s="1"/>
  <c r="I1891" i="14" s="1"/>
  <c r="F1892" i="14"/>
  <c r="F1886" i="15"/>
  <c r="G1885" i="15"/>
  <c r="H1885" i="15" s="1"/>
  <c r="I1885" i="15" s="1"/>
  <c r="G1892" i="14" l="1"/>
  <c r="H1892" i="14" s="1"/>
  <c r="I1892" i="14" s="1"/>
  <c r="F1893" i="14"/>
  <c r="G1886" i="15"/>
  <c r="H1886" i="15" s="1"/>
  <c r="I1886" i="15" s="1"/>
  <c r="F1887" i="15"/>
  <c r="G1893" i="14" l="1"/>
  <c r="H1893" i="14" s="1"/>
  <c r="I1893" i="14" s="1"/>
  <c r="F1894" i="14"/>
  <c r="G1887" i="15"/>
  <c r="H1887" i="15" s="1"/>
  <c r="I1887" i="15" s="1"/>
  <c r="F1888" i="15"/>
  <c r="G1894" i="14" l="1"/>
  <c r="H1894" i="14" s="1"/>
  <c r="I1894" i="14" s="1"/>
  <c r="F1895" i="14"/>
  <c r="F1889" i="15"/>
  <c r="G1888" i="15"/>
  <c r="H1888" i="15" s="1"/>
  <c r="I1888" i="15" s="1"/>
  <c r="G1895" i="14" l="1"/>
  <c r="H1895" i="14" s="1"/>
  <c r="I1895" i="14" s="1"/>
  <c r="F1896" i="14"/>
  <c r="F1890" i="15"/>
  <c r="G1889" i="15"/>
  <c r="H1889" i="15" s="1"/>
  <c r="I1889" i="15" s="1"/>
  <c r="G1896" i="14" l="1"/>
  <c r="H1896" i="14" s="1"/>
  <c r="I1896" i="14" s="1"/>
  <c r="F1897" i="14"/>
  <c r="G1890" i="15"/>
  <c r="H1890" i="15" s="1"/>
  <c r="I1890" i="15" s="1"/>
  <c r="F1891" i="15"/>
  <c r="G1897" i="14" l="1"/>
  <c r="H1897" i="14" s="1"/>
  <c r="I1897" i="14" s="1"/>
  <c r="F1898" i="14"/>
  <c r="G1891" i="15"/>
  <c r="H1891" i="15" s="1"/>
  <c r="I1891" i="15" s="1"/>
  <c r="F1892" i="15"/>
  <c r="G1898" i="14" l="1"/>
  <c r="H1898" i="14" s="1"/>
  <c r="I1898" i="14" s="1"/>
  <c r="F1899" i="14"/>
  <c r="F1893" i="15"/>
  <c r="G1892" i="15"/>
  <c r="H1892" i="15" s="1"/>
  <c r="I1892" i="15" s="1"/>
  <c r="G1899" i="14" l="1"/>
  <c r="H1899" i="14" s="1"/>
  <c r="I1899" i="14" s="1"/>
  <c r="F1900" i="14"/>
  <c r="F1894" i="15"/>
  <c r="G1893" i="15"/>
  <c r="H1893" i="15" s="1"/>
  <c r="I1893" i="15" s="1"/>
  <c r="G1900" i="14" l="1"/>
  <c r="H1900" i="14" s="1"/>
  <c r="I1900" i="14" s="1"/>
  <c r="F1901" i="14"/>
  <c r="G1894" i="15"/>
  <c r="H1894" i="15" s="1"/>
  <c r="I1894" i="15" s="1"/>
  <c r="F1895" i="15"/>
  <c r="G1901" i="14" l="1"/>
  <c r="H1901" i="14" s="1"/>
  <c r="I1901" i="14" s="1"/>
  <c r="F1902" i="14"/>
  <c r="G1895" i="15"/>
  <c r="H1895" i="15" s="1"/>
  <c r="I1895" i="15" s="1"/>
  <c r="F1896" i="15"/>
  <c r="G1902" i="14" l="1"/>
  <c r="H1902" i="14" s="1"/>
  <c r="I1902" i="14" s="1"/>
  <c r="F1903" i="14"/>
  <c r="F1897" i="15"/>
  <c r="G1896" i="15"/>
  <c r="H1896" i="15" s="1"/>
  <c r="I1896" i="15" s="1"/>
  <c r="G1903" i="14" l="1"/>
  <c r="H1903" i="14" s="1"/>
  <c r="I1903" i="14" s="1"/>
  <c r="F1904" i="14"/>
  <c r="F1898" i="15"/>
  <c r="G1897" i="15"/>
  <c r="H1897" i="15" s="1"/>
  <c r="I1897" i="15" s="1"/>
  <c r="G1904" i="14" l="1"/>
  <c r="H1904" i="14" s="1"/>
  <c r="I1904" i="14" s="1"/>
  <c r="F1905" i="14"/>
  <c r="G1898" i="15"/>
  <c r="H1898" i="15" s="1"/>
  <c r="I1898" i="15" s="1"/>
  <c r="F1899" i="15"/>
  <c r="G1905" i="14" l="1"/>
  <c r="H1905" i="14" s="1"/>
  <c r="I1905" i="14" s="1"/>
  <c r="F1906" i="14"/>
  <c r="G1899" i="15"/>
  <c r="H1899" i="15" s="1"/>
  <c r="I1899" i="15" s="1"/>
  <c r="F1900" i="15"/>
  <c r="G1906" i="14" l="1"/>
  <c r="H1906" i="14" s="1"/>
  <c r="I1906" i="14" s="1"/>
  <c r="F1907" i="14"/>
  <c r="F1901" i="15"/>
  <c r="G1900" i="15"/>
  <c r="H1900" i="15" s="1"/>
  <c r="I1900" i="15" s="1"/>
  <c r="G1907" i="14" l="1"/>
  <c r="H1907" i="14" s="1"/>
  <c r="I1907" i="14" s="1"/>
  <c r="F1908" i="14"/>
  <c r="F1902" i="15"/>
  <c r="G1901" i="15"/>
  <c r="H1901" i="15" s="1"/>
  <c r="I1901" i="15" s="1"/>
  <c r="G1908" i="14" l="1"/>
  <c r="H1908" i="14" s="1"/>
  <c r="I1908" i="14" s="1"/>
  <c r="F1909" i="14"/>
  <c r="G1902" i="15"/>
  <c r="H1902" i="15" s="1"/>
  <c r="I1902" i="15" s="1"/>
  <c r="F1903" i="15"/>
  <c r="G1909" i="14" l="1"/>
  <c r="H1909" i="14" s="1"/>
  <c r="I1909" i="14" s="1"/>
  <c r="F1910" i="14"/>
  <c r="G1903" i="15"/>
  <c r="H1903" i="15" s="1"/>
  <c r="I1903" i="15" s="1"/>
  <c r="F1904" i="15"/>
  <c r="G1910" i="14" l="1"/>
  <c r="H1910" i="14" s="1"/>
  <c r="I1910" i="14" s="1"/>
  <c r="F1911" i="14"/>
  <c r="F1905" i="15"/>
  <c r="G1904" i="15"/>
  <c r="H1904" i="15" s="1"/>
  <c r="I1904" i="15" s="1"/>
  <c r="G1911" i="14" l="1"/>
  <c r="H1911" i="14" s="1"/>
  <c r="I1911" i="14" s="1"/>
  <c r="F1912" i="14"/>
  <c r="F1906" i="15"/>
  <c r="G1905" i="15"/>
  <c r="H1905" i="15" s="1"/>
  <c r="I1905" i="15" s="1"/>
  <c r="G1912" i="14" l="1"/>
  <c r="H1912" i="14" s="1"/>
  <c r="I1912" i="14" s="1"/>
  <c r="F1913" i="14"/>
  <c r="G1906" i="15"/>
  <c r="H1906" i="15" s="1"/>
  <c r="I1906" i="15" s="1"/>
  <c r="F1907" i="15"/>
  <c r="G1913" i="14" l="1"/>
  <c r="H1913" i="14" s="1"/>
  <c r="I1913" i="14" s="1"/>
  <c r="F1914" i="14"/>
  <c r="G1907" i="15"/>
  <c r="H1907" i="15" s="1"/>
  <c r="I1907" i="15" s="1"/>
  <c r="F1908" i="15"/>
  <c r="G1914" i="14" l="1"/>
  <c r="H1914" i="14" s="1"/>
  <c r="I1914" i="14" s="1"/>
  <c r="F1915" i="14"/>
  <c r="F1909" i="15"/>
  <c r="G1908" i="15"/>
  <c r="H1908" i="15" s="1"/>
  <c r="I1908" i="15" s="1"/>
  <c r="G1915" i="14" l="1"/>
  <c r="H1915" i="14" s="1"/>
  <c r="I1915" i="14" s="1"/>
  <c r="F1916" i="14"/>
  <c r="F1910" i="15"/>
  <c r="G1909" i="15"/>
  <c r="H1909" i="15" s="1"/>
  <c r="I1909" i="15" s="1"/>
  <c r="G1916" i="14" l="1"/>
  <c r="H1916" i="14" s="1"/>
  <c r="I1916" i="14" s="1"/>
  <c r="F1917" i="14"/>
  <c r="G1910" i="15"/>
  <c r="H1910" i="15" s="1"/>
  <c r="I1910" i="15" s="1"/>
  <c r="F1911" i="15"/>
  <c r="G1917" i="14" l="1"/>
  <c r="H1917" i="14" s="1"/>
  <c r="I1917" i="14" s="1"/>
  <c r="F1918" i="14"/>
  <c r="G1911" i="15"/>
  <c r="H1911" i="15" s="1"/>
  <c r="I1911" i="15" s="1"/>
  <c r="F1912" i="15"/>
  <c r="F1913" i="15" l="1"/>
  <c r="G1912" i="15"/>
  <c r="H1912" i="15" s="1"/>
  <c r="I1912" i="15" s="1"/>
  <c r="G1918" i="14"/>
  <c r="H1918" i="14" s="1"/>
  <c r="I1918" i="14" s="1"/>
  <c r="F1919" i="14"/>
  <c r="F1914" i="15" l="1"/>
  <c r="G1913" i="15"/>
  <c r="H1913" i="15" s="1"/>
  <c r="I1913" i="15" s="1"/>
  <c r="G1919" i="14"/>
  <c r="H1919" i="14" s="1"/>
  <c r="I1919" i="14" s="1"/>
  <c r="F1920" i="14"/>
  <c r="G1914" i="15" l="1"/>
  <c r="H1914" i="15" s="1"/>
  <c r="I1914" i="15" s="1"/>
  <c r="F1915" i="15"/>
  <c r="G1920" i="14"/>
  <c r="H1920" i="14" s="1"/>
  <c r="I1920" i="14" s="1"/>
  <c r="F1921" i="14"/>
  <c r="G1915" i="15" l="1"/>
  <c r="H1915" i="15" s="1"/>
  <c r="I1915" i="15" s="1"/>
  <c r="F1916" i="15"/>
  <c r="G1921" i="14"/>
  <c r="H1921" i="14" s="1"/>
  <c r="I1921" i="14" s="1"/>
  <c r="F1922" i="14"/>
  <c r="F1917" i="15" l="1"/>
  <c r="G1916" i="15"/>
  <c r="H1916" i="15" s="1"/>
  <c r="I1916" i="15" s="1"/>
  <c r="G1922" i="14"/>
  <c r="H1922" i="14" s="1"/>
  <c r="I1922" i="14" s="1"/>
  <c r="F1923" i="14"/>
  <c r="F1918" i="15" l="1"/>
  <c r="G1917" i="15"/>
  <c r="H1917" i="15" s="1"/>
  <c r="I1917" i="15" s="1"/>
  <c r="G1923" i="14"/>
  <c r="H1923" i="14" s="1"/>
  <c r="I1923" i="14" s="1"/>
  <c r="F1924" i="14"/>
  <c r="G1918" i="15" l="1"/>
  <c r="H1918" i="15" s="1"/>
  <c r="I1918" i="15" s="1"/>
  <c r="F1919" i="15"/>
  <c r="G1924" i="14"/>
  <c r="H1924" i="14" s="1"/>
  <c r="I1924" i="14" s="1"/>
  <c r="F1925" i="14"/>
  <c r="G1919" i="15" l="1"/>
  <c r="H1919" i="15" s="1"/>
  <c r="I1919" i="15" s="1"/>
  <c r="F1920" i="15"/>
  <c r="G1925" i="14"/>
  <c r="H1925" i="14" s="1"/>
  <c r="I1925" i="14" s="1"/>
  <c r="F1926" i="14"/>
  <c r="F1921" i="15" l="1"/>
  <c r="G1920" i="15"/>
  <c r="H1920" i="15" s="1"/>
  <c r="I1920" i="15" s="1"/>
  <c r="G1926" i="14"/>
  <c r="H1926" i="14" s="1"/>
  <c r="I1926" i="14" s="1"/>
  <c r="F1927" i="14"/>
  <c r="F1922" i="15" l="1"/>
  <c r="G1921" i="15"/>
  <c r="H1921" i="15" s="1"/>
  <c r="I1921" i="15" s="1"/>
  <c r="G1927" i="14"/>
  <c r="H1927" i="14" s="1"/>
  <c r="I1927" i="14" s="1"/>
  <c r="F1928" i="14"/>
  <c r="G1922" i="15" l="1"/>
  <c r="H1922" i="15" s="1"/>
  <c r="I1922" i="15" s="1"/>
  <c r="F1923" i="15"/>
  <c r="G1928" i="14"/>
  <c r="H1928" i="14" s="1"/>
  <c r="I1928" i="14" s="1"/>
  <c r="F1929" i="14"/>
  <c r="G1923" i="15" l="1"/>
  <c r="H1923" i="15" s="1"/>
  <c r="I1923" i="15" s="1"/>
  <c r="F1924" i="15"/>
  <c r="G1929" i="14"/>
  <c r="H1929" i="14" s="1"/>
  <c r="I1929" i="14" s="1"/>
  <c r="F1930" i="14"/>
  <c r="F1925" i="15" l="1"/>
  <c r="G1924" i="15"/>
  <c r="H1924" i="15" s="1"/>
  <c r="I1924" i="15" s="1"/>
  <c r="G1930" i="14"/>
  <c r="H1930" i="14" s="1"/>
  <c r="I1930" i="14" s="1"/>
  <c r="F1931" i="14"/>
  <c r="F1926" i="15" l="1"/>
  <c r="G1925" i="15"/>
  <c r="H1925" i="15" s="1"/>
  <c r="I1925" i="15" s="1"/>
  <c r="G1931" i="14"/>
  <c r="H1931" i="14" s="1"/>
  <c r="I1931" i="14" s="1"/>
  <c r="F1932" i="14"/>
  <c r="G1926" i="15" l="1"/>
  <c r="H1926" i="15" s="1"/>
  <c r="I1926" i="15" s="1"/>
  <c r="F1927" i="15"/>
  <c r="G1932" i="14"/>
  <c r="H1932" i="14" s="1"/>
  <c r="I1932" i="14" s="1"/>
  <c r="F1933" i="14"/>
  <c r="G1927" i="15" l="1"/>
  <c r="H1927" i="15" s="1"/>
  <c r="I1927" i="15" s="1"/>
  <c r="F1928" i="15"/>
  <c r="G1933" i="14"/>
  <c r="H1933" i="14" s="1"/>
  <c r="I1933" i="14" s="1"/>
  <c r="F1934" i="14"/>
  <c r="F1929" i="15" l="1"/>
  <c r="G1928" i="15"/>
  <c r="H1928" i="15" s="1"/>
  <c r="I1928" i="15" s="1"/>
  <c r="G1934" i="14"/>
  <c r="H1934" i="14" s="1"/>
  <c r="I1934" i="14" s="1"/>
  <c r="F1935" i="14"/>
  <c r="F1930" i="15" l="1"/>
  <c r="G1929" i="15"/>
  <c r="H1929" i="15" s="1"/>
  <c r="I1929" i="15" s="1"/>
  <c r="G1935" i="14"/>
  <c r="H1935" i="14" s="1"/>
  <c r="I1935" i="14" s="1"/>
  <c r="F1936" i="14"/>
  <c r="G1930" i="15" l="1"/>
  <c r="H1930" i="15" s="1"/>
  <c r="I1930" i="15" s="1"/>
  <c r="F1931" i="15"/>
  <c r="G1936" i="14"/>
  <c r="H1936" i="14" s="1"/>
  <c r="I1936" i="14" s="1"/>
  <c r="F1937" i="14"/>
  <c r="G1931" i="15" l="1"/>
  <c r="H1931" i="15" s="1"/>
  <c r="I1931" i="15" s="1"/>
  <c r="F1932" i="15"/>
  <c r="G1937" i="14"/>
  <c r="H1937" i="14" s="1"/>
  <c r="I1937" i="14" s="1"/>
  <c r="F1938" i="14"/>
  <c r="F1933" i="15" l="1"/>
  <c r="G1932" i="15"/>
  <c r="H1932" i="15" s="1"/>
  <c r="I1932" i="15" s="1"/>
  <c r="G1938" i="14"/>
  <c r="H1938" i="14" s="1"/>
  <c r="I1938" i="14" s="1"/>
  <c r="F1939" i="14"/>
  <c r="F1934" i="15" l="1"/>
  <c r="G1933" i="15"/>
  <c r="H1933" i="15" s="1"/>
  <c r="I1933" i="15" s="1"/>
  <c r="G1939" i="14"/>
  <c r="H1939" i="14" s="1"/>
  <c r="I1939" i="14" s="1"/>
  <c r="F1940" i="14"/>
  <c r="G1934" i="15" l="1"/>
  <c r="H1934" i="15" s="1"/>
  <c r="I1934" i="15" s="1"/>
  <c r="F1935" i="15"/>
  <c r="G1940" i="14"/>
  <c r="H1940" i="14" s="1"/>
  <c r="I1940" i="14" s="1"/>
  <c r="F1941" i="14"/>
  <c r="G1935" i="15" l="1"/>
  <c r="H1935" i="15" s="1"/>
  <c r="I1935" i="15" s="1"/>
  <c r="F1936" i="15"/>
  <c r="G1941" i="14"/>
  <c r="H1941" i="14" s="1"/>
  <c r="I1941" i="14" s="1"/>
  <c r="F1942" i="14"/>
  <c r="G1942" i="14" l="1"/>
  <c r="H1942" i="14" s="1"/>
  <c r="I1942" i="14" s="1"/>
  <c r="F1943" i="14"/>
  <c r="F1937" i="15"/>
  <c r="G1936" i="15"/>
  <c r="H1936" i="15" s="1"/>
  <c r="I1936" i="15" s="1"/>
  <c r="G1943" i="14" l="1"/>
  <c r="H1943" i="14" s="1"/>
  <c r="I1943" i="14" s="1"/>
  <c r="F1944" i="14"/>
  <c r="F1938" i="15"/>
  <c r="G1937" i="15"/>
  <c r="H1937" i="15" s="1"/>
  <c r="I1937" i="15" s="1"/>
  <c r="G1944" i="14" l="1"/>
  <c r="H1944" i="14" s="1"/>
  <c r="I1944" i="14" s="1"/>
  <c r="F1945" i="14"/>
  <c r="G1938" i="15"/>
  <c r="H1938" i="15" s="1"/>
  <c r="I1938" i="15" s="1"/>
  <c r="F1939" i="15"/>
  <c r="G1945" i="14" l="1"/>
  <c r="H1945" i="14" s="1"/>
  <c r="I1945" i="14" s="1"/>
  <c r="F1946" i="14"/>
  <c r="G1939" i="15"/>
  <c r="H1939" i="15" s="1"/>
  <c r="I1939" i="15" s="1"/>
  <c r="F1940" i="15"/>
  <c r="G1946" i="14" l="1"/>
  <c r="H1946" i="14" s="1"/>
  <c r="I1946" i="14" s="1"/>
  <c r="F1947" i="14"/>
  <c r="F1941" i="15"/>
  <c r="G1940" i="15"/>
  <c r="H1940" i="15" s="1"/>
  <c r="I1940" i="15" s="1"/>
  <c r="G1947" i="14" l="1"/>
  <c r="H1947" i="14" s="1"/>
  <c r="I1947" i="14" s="1"/>
  <c r="F1948" i="14"/>
  <c r="F1942" i="15"/>
  <c r="G1941" i="15"/>
  <c r="H1941" i="15" s="1"/>
  <c r="I1941" i="15" s="1"/>
  <c r="G1948" i="14" l="1"/>
  <c r="H1948" i="14" s="1"/>
  <c r="I1948" i="14" s="1"/>
  <c r="F1949" i="14"/>
  <c r="G1942" i="15"/>
  <c r="H1942" i="15" s="1"/>
  <c r="I1942" i="15" s="1"/>
  <c r="F1943" i="15"/>
  <c r="G1949" i="14" l="1"/>
  <c r="H1949" i="14" s="1"/>
  <c r="I1949" i="14" s="1"/>
  <c r="F1950" i="14"/>
  <c r="G1943" i="15"/>
  <c r="H1943" i="15" s="1"/>
  <c r="I1943" i="15" s="1"/>
  <c r="F1944" i="15"/>
  <c r="G1950" i="14" l="1"/>
  <c r="H1950" i="14" s="1"/>
  <c r="I1950" i="14" s="1"/>
  <c r="F1951" i="14"/>
  <c r="F1945" i="15"/>
  <c r="G1944" i="15"/>
  <c r="H1944" i="15" s="1"/>
  <c r="I1944" i="15" s="1"/>
  <c r="G1951" i="14" l="1"/>
  <c r="H1951" i="14" s="1"/>
  <c r="I1951" i="14" s="1"/>
  <c r="F1952" i="14"/>
  <c r="F1946" i="15"/>
  <c r="G1945" i="15"/>
  <c r="H1945" i="15" s="1"/>
  <c r="I1945" i="15" s="1"/>
  <c r="G1952" i="14" l="1"/>
  <c r="H1952" i="14" s="1"/>
  <c r="I1952" i="14" s="1"/>
  <c r="F1953" i="14"/>
  <c r="G1946" i="15"/>
  <c r="H1946" i="15" s="1"/>
  <c r="I1946" i="15" s="1"/>
  <c r="F1947" i="15"/>
  <c r="G1953" i="14" l="1"/>
  <c r="H1953" i="14" s="1"/>
  <c r="I1953" i="14" s="1"/>
  <c r="F1954" i="14"/>
  <c r="G1947" i="15"/>
  <c r="H1947" i="15" s="1"/>
  <c r="I1947" i="15" s="1"/>
  <c r="F1948" i="15"/>
  <c r="G1954" i="14" l="1"/>
  <c r="H1954" i="14" s="1"/>
  <c r="I1954" i="14" s="1"/>
  <c r="F1955" i="14"/>
  <c r="F1949" i="15"/>
  <c r="G1948" i="15"/>
  <c r="H1948" i="15" s="1"/>
  <c r="I1948" i="15" s="1"/>
  <c r="G1955" i="14" l="1"/>
  <c r="H1955" i="14" s="1"/>
  <c r="I1955" i="14" s="1"/>
  <c r="F1956" i="14"/>
  <c r="F1950" i="15"/>
  <c r="G1949" i="15"/>
  <c r="H1949" i="15" s="1"/>
  <c r="I1949" i="15" s="1"/>
  <c r="G1956" i="14" l="1"/>
  <c r="H1956" i="14" s="1"/>
  <c r="I1956" i="14" s="1"/>
  <c r="F1957" i="14"/>
  <c r="G1950" i="15"/>
  <c r="H1950" i="15" s="1"/>
  <c r="I1950" i="15" s="1"/>
  <c r="F1951" i="15"/>
  <c r="G1957" i="14" l="1"/>
  <c r="H1957" i="14" s="1"/>
  <c r="I1957" i="14" s="1"/>
  <c r="F1958" i="14"/>
  <c r="G1951" i="15"/>
  <c r="H1951" i="15" s="1"/>
  <c r="I1951" i="15" s="1"/>
  <c r="F1952" i="15"/>
  <c r="G1958" i="14" l="1"/>
  <c r="H1958" i="14" s="1"/>
  <c r="I1958" i="14" s="1"/>
  <c r="F1959" i="14"/>
  <c r="F1953" i="15"/>
  <c r="G1952" i="15"/>
  <c r="H1952" i="15" s="1"/>
  <c r="I1952" i="15" s="1"/>
  <c r="G1959" i="14" l="1"/>
  <c r="H1959" i="14" s="1"/>
  <c r="I1959" i="14" s="1"/>
  <c r="F1960" i="14"/>
  <c r="F1954" i="15"/>
  <c r="G1953" i="15"/>
  <c r="H1953" i="15" s="1"/>
  <c r="I1953" i="15" s="1"/>
  <c r="G1960" i="14" l="1"/>
  <c r="H1960" i="14" s="1"/>
  <c r="I1960" i="14" s="1"/>
  <c r="F1961" i="14"/>
  <c r="G1954" i="15"/>
  <c r="H1954" i="15" s="1"/>
  <c r="I1954" i="15" s="1"/>
  <c r="F1955" i="15"/>
  <c r="G1961" i="14" l="1"/>
  <c r="H1961" i="14" s="1"/>
  <c r="I1961" i="14" s="1"/>
  <c r="F1962" i="14"/>
  <c r="G1955" i="15"/>
  <c r="H1955" i="15" s="1"/>
  <c r="I1955" i="15" s="1"/>
  <c r="F1956" i="15"/>
  <c r="G1962" i="14" l="1"/>
  <c r="H1962" i="14" s="1"/>
  <c r="I1962" i="14" s="1"/>
  <c r="F1963" i="14"/>
  <c r="F1957" i="15"/>
  <c r="G1956" i="15"/>
  <c r="H1956" i="15" s="1"/>
  <c r="I1956" i="15" s="1"/>
  <c r="G1963" i="14" l="1"/>
  <c r="H1963" i="14" s="1"/>
  <c r="I1963" i="14" s="1"/>
  <c r="F1964" i="14"/>
  <c r="F1958" i="15"/>
  <c r="G1957" i="15"/>
  <c r="H1957" i="15" s="1"/>
  <c r="I1957" i="15" s="1"/>
  <c r="G1964" i="14" l="1"/>
  <c r="H1964" i="14" s="1"/>
  <c r="I1964" i="14" s="1"/>
  <c r="F1965" i="14"/>
  <c r="G1958" i="15"/>
  <c r="H1958" i="15" s="1"/>
  <c r="I1958" i="15" s="1"/>
  <c r="F1959" i="15"/>
  <c r="G1965" i="14" l="1"/>
  <c r="H1965" i="14" s="1"/>
  <c r="I1965" i="14" s="1"/>
  <c r="F1966" i="14"/>
  <c r="G1959" i="15"/>
  <c r="H1959" i="15" s="1"/>
  <c r="I1959" i="15" s="1"/>
  <c r="F1960" i="15"/>
  <c r="G1966" i="14" l="1"/>
  <c r="H1966" i="14" s="1"/>
  <c r="I1966" i="14" s="1"/>
  <c r="F1967" i="14"/>
  <c r="F1961" i="15"/>
  <c r="G1960" i="15"/>
  <c r="H1960" i="15" s="1"/>
  <c r="I1960" i="15" s="1"/>
  <c r="G1967" i="14" l="1"/>
  <c r="H1967" i="14" s="1"/>
  <c r="I1967" i="14" s="1"/>
  <c r="F1968" i="14"/>
  <c r="F1962" i="15"/>
  <c r="G1961" i="15"/>
  <c r="H1961" i="15" s="1"/>
  <c r="I1961" i="15" s="1"/>
  <c r="G1968" i="14" l="1"/>
  <c r="H1968" i="14" s="1"/>
  <c r="I1968" i="14" s="1"/>
  <c r="F1969" i="14"/>
  <c r="G1962" i="15"/>
  <c r="H1962" i="15" s="1"/>
  <c r="I1962" i="15" s="1"/>
  <c r="F1963" i="15"/>
  <c r="G1969" i="14" l="1"/>
  <c r="H1969" i="14" s="1"/>
  <c r="I1969" i="14" s="1"/>
  <c r="F1970" i="14"/>
  <c r="G1963" i="15"/>
  <c r="H1963" i="15" s="1"/>
  <c r="I1963" i="15" s="1"/>
  <c r="F1964" i="15"/>
  <c r="G1970" i="14" l="1"/>
  <c r="H1970" i="14" s="1"/>
  <c r="I1970" i="14" s="1"/>
  <c r="F1971" i="14"/>
  <c r="F1965" i="15"/>
  <c r="G1964" i="15"/>
  <c r="H1964" i="15" s="1"/>
  <c r="I1964" i="15" s="1"/>
  <c r="G1971" i="14" l="1"/>
  <c r="H1971" i="14" s="1"/>
  <c r="I1971" i="14" s="1"/>
  <c r="F1972" i="14"/>
  <c r="F1966" i="15"/>
  <c r="G1965" i="15"/>
  <c r="H1965" i="15" s="1"/>
  <c r="I1965" i="15" s="1"/>
  <c r="G1972" i="14" l="1"/>
  <c r="H1972" i="14" s="1"/>
  <c r="I1972" i="14" s="1"/>
  <c r="F1973" i="14"/>
  <c r="G1966" i="15"/>
  <c r="H1966" i="15" s="1"/>
  <c r="I1966" i="15" s="1"/>
  <c r="F1967" i="15"/>
  <c r="G1973" i="14" l="1"/>
  <c r="H1973" i="14" s="1"/>
  <c r="I1973" i="14" s="1"/>
  <c r="F1974" i="14"/>
  <c r="G1967" i="15"/>
  <c r="H1967" i="15" s="1"/>
  <c r="I1967" i="15" s="1"/>
  <c r="F1968" i="15"/>
  <c r="G1974" i="14" l="1"/>
  <c r="H1974" i="14" s="1"/>
  <c r="I1974" i="14" s="1"/>
  <c r="F1975" i="14"/>
  <c r="F1969" i="15"/>
  <c r="G1968" i="15"/>
  <c r="H1968" i="15" s="1"/>
  <c r="I1968" i="15" s="1"/>
  <c r="G1975" i="14" l="1"/>
  <c r="H1975" i="14" s="1"/>
  <c r="I1975" i="14" s="1"/>
  <c r="F1976" i="14"/>
  <c r="F1970" i="15"/>
  <c r="G1969" i="15"/>
  <c r="H1969" i="15" s="1"/>
  <c r="I1969" i="15" s="1"/>
  <c r="G1976" i="14" l="1"/>
  <c r="H1976" i="14" s="1"/>
  <c r="I1976" i="14" s="1"/>
  <c r="F1977" i="14"/>
  <c r="G1970" i="15"/>
  <c r="H1970" i="15" s="1"/>
  <c r="I1970" i="15" s="1"/>
  <c r="F1971" i="15"/>
  <c r="G1977" i="14" l="1"/>
  <c r="H1977" i="14" s="1"/>
  <c r="I1977" i="14" s="1"/>
  <c r="F1978" i="14"/>
  <c r="G1971" i="15"/>
  <c r="H1971" i="15" s="1"/>
  <c r="I1971" i="15" s="1"/>
  <c r="F1972" i="15"/>
  <c r="G1978" i="14" l="1"/>
  <c r="H1978" i="14" s="1"/>
  <c r="I1978" i="14" s="1"/>
  <c r="F1979" i="14"/>
  <c r="F1973" i="15"/>
  <c r="G1972" i="15"/>
  <c r="H1972" i="15" s="1"/>
  <c r="I1972" i="15" s="1"/>
  <c r="G1979" i="14" l="1"/>
  <c r="H1979" i="14" s="1"/>
  <c r="I1979" i="14" s="1"/>
  <c r="F1980" i="14"/>
  <c r="F1974" i="15"/>
  <c r="G1973" i="15"/>
  <c r="H1973" i="15" s="1"/>
  <c r="I1973" i="15" s="1"/>
  <c r="G1980" i="14" l="1"/>
  <c r="H1980" i="14" s="1"/>
  <c r="I1980" i="14" s="1"/>
  <c r="F1981" i="14"/>
  <c r="G1974" i="15"/>
  <c r="H1974" i="15" s="1"/>
  <c r="I1974" i="15" s="1"/>
  <c r="F1975" i="15"/>
  <c r="G1981" i="14" l="1"/>
  <c r="H1981" i="14" s="1"/>
  <c r="I1981" i="14" s="1"/>
  <c r="F1982" i="14"/>
  <c r="G1975" i="15"/>
  <c r="H1975" i="15" s="1"/>
  <c r="I1975" i="15" s="1"/>
  <c r="F1976" i="15"/>
  <c r="G1982" i="14" l="1"/>
  <c r="H1982" i="14" s="1"/>
  <c r="I1982" i="14" s="1"/>
  <c r="F1983" i="14"/>
  <c r="F1977" i="15"/>
  <c r="G1976" i="15"/>
  <c r="H1976" i="15" s="1"/>
  <c r="I1976" i="15" s="1"/>
  <c r="G1983" i="14" l="1"/>
  <c r="H1983" i="14" s="1"/>
  <c r="I1983" i="14" s="1"/>
  <c r="F1984" i="14"/>
  <c r="F1978" i="15"/>
  <c r="G1977" i="15"/>
  <c r="H1977" i="15" s="1"/>
  <c r="I1977" i="15" s="1"/>
  <c r="G1984" i="14" l="1"/>
  <c r="H1984" i="14" s="1"/>
  <c r="I1984" i="14" s="1"/>
  <c r="F1985" i="14"/>
  <c r="G1978" i="15"/>
  <c r="H1978" i="15" s="1"/>
  <c r="I1978" i="15" s="1"/>
  <c r="F1979" i="15"/>
  <c r="G1985" i="14" l="1"/>
  <c r="H1985" i="14" s="1"/>
  <c r="I1985" i="14" s="1"/>
  <c r="F1986" i="14"/>
  <c r="G1979" i="15"/>
  <c r="H1979" i="15" s="1"/>
  <c r="I1979" i="15" s="1"/>
  <c r="F1980" i="15"/>
  <c r="G1986" i="14" l="1"/>
  <c r="H1986" i="14" s="1"/>
  <c r="I1986" i="14" s="1"/>
  <c r="F1987" i="14"/>
  <c r="F1981" i="15"/>
  <c r="G1980" i="15"/>
  <c r="H1980" i="15" s="1"/>
  <c r="I1980" i="15" s="1"/>
  <c r="G1987" i="14" l="1"/>
  <c r="H1987" i="14" s="1"/>
  <c r="I1987" i="14" s="1"/>
  <c r="F1988" i="14"/>
  <c r="F1982" i="15"/>
  <c r="G1981" i="15"/>
  <c r="H1981" i="15" s="1"/>
  <c r="I1981" i="15" s="1"/>
  <c r="G1988" i="14" l="1"/>
  <c r="H1988" i="14" s="1"/>
  <c r="I1988" i="14" s="1"/>
  <c r="F1989" i="14"/>
  <c r="G1982" i="15"/>
  <c r="H1982" i="15" s="1"/>
  <c r="I1982" i="15" s="1"/>
  <c r="F1983" i="15"/>
  <c r="G1989" i="14" l="1"/>
  <c r="H1989" i="14" s="1"/>
  <c r="I1989" i="14" s="1"/>
  <c r="F1990" i="14"/>
  <c r="G1983" i="15"/>
  <c r="H1983" i="15" s="1"/>
  <c r="I1983" i="15" s="1"/>
  <c r="F1984" i="15"/>
  <c r="G1990" i="14" l="1"/>
  <c r="H1990" i="14" s="1"/>
  <c r="I1990" i="14" s="1"/>
  <c r="F1991" i="14"/>
  <c r="F1985" i="15"/>
  <c r="G1984" i="15"/>
  <c r="H1984" i="15" s="1"/>
  <c r="I1984" i="15" s="1"/>
  <c r="G1991" i="14" l="1"/>
  <c r="H1991" i="14" s="1"/>
  <c r="I1991" i="14" s="1"/>
  <c r="F1992" i="14"/>
  <c r="F1986" i="15"/>
  <c r="G1985" i="15"/>
  <c r="H1985" i="15" s="1"/>
  <c r="I1985" i="15" s="1"/>
  <c r="G1992" i="14" l="1"/>
  <c r="H1992" i="14" s="1"/>
  <c r="I1992" i="14" s="1"/>
  <c r="F1993" i="14"/>
  <c r="G1986" i="15"/>
  <c r="H1986" i="15" s="1"/>
  <c r="I1986" i="15" s="1"/>
  <c r="F1987" i="15"/>
  <c r="G1993" i="14" l="1"/>
  <c r="H1993" i="14" s="1"/>
  <c r="I1993" i="14" s="1"/>
  <c r="F1994" i="14"/>
  <c r="G1987" i="15"/>
  <c r="H1987" i="15" s="1"/>
  <c r="I1987" i="15" s="1"/>
  <c r="F1988" i="15"/>
  <c r="G1994" i="14" l="1"/>
  <c r="H1994" i="14" s="1"/>
  <c r="I1994" i="14" s="1"/>
  <c r="F1995" i="14"/>
  <c r="F1989" i="15"/>
  <c r="G1988" i="15"/>
  <c r="H1988" i="15" s="1"/>
  <c r="I1988" i="15" s="1"/>
  <c r="G1995" i="14" l="1"/>
  <c r="H1995" i="14" s="1"/>
  <c r="I1995" i="14" s="1"/>
  <c r="F1996" i="14"/>
  <c r="F1990" i="15"/>
  <c r="G1989" i="15"/>
  <c r="H1989" i="15" s="1"/>
  <c r="I1989" i="15" s="1"/>
  <c r="G1996" i="14" l="1"/>
  <c r="H1996" i="14" s="1"/>
  <c r="I1996" i="14" s="1"/>
  <c r="F1997" i="14"/>
  <c r="G1990" i="15"/>
  <c r="H1990" i="15" s="1"/>
  <c r="I1990" i="15" s="1"/>
  <c r="F1991" i="15"/>
  <c r="G1997" i="14" l="1"/>
  <c r="H1997" i="14" s="1"/>
  <c r="I1997" i="14" s="1"/>
  <c r="F1998" i="14"/>
  <c r="G1991" i="15"/>
  <c r="H1991" i="15" s="1"/>
  <c r="I1991" i="15" s="1"/>
  <c r="F1992" i="15"/>
  <c r="G1998" i="14" l="1"/>
  <c r="H1998" i="14" s="1"/>
  <c r="I1998" i="14" s="1"/>
  <c r="F1999" i="14"/>
  <c r="G1992" i="15"/>
  <c r="H1992" i="15" s="1"/>
  <c r="I1992" i="15" s="1"/>
  <c r="F1993" i="15"/>
  <c r="G1999" i="14" l="1"/>
  <c r="H1999" i="14" s="1"/>
  <c r="I1999" i="14" s="1"/>
  <c r="F2000" i="14"/>
  <c r="G1993" i="15"/>
  <c r="H1993" i="15" s="1"/>
  <c r="I1993" i="15" s="1"/>
  <c r="F1994" i="15"/>
  <c r="G2000" i="14" l="1"/>
  <c r="H2000" i="14" s="1"/>
  <c r="I2000" i="14" s="1"/>
  <c r="F2001" i="14"/>
  <c r="G1994" i="15"/>
  <c r="H1994" i="15" s="1"/>
  <c r="I1994" i="15" s="1"/>
  <c r="F1995" i="15"/>
  <c r="G2001" i="14" l="1"/>
  <c r="H2001" i="14" s="1"/>
  <c r="I2001" i="14" s="1"/>
  <c r="F2002" i="14"/>
  <c r="G1995" i="15"/>
  <c r="H1995" i="15" s="1"/>
  <c r="I1995" i="15" s="1"/>
  <c r="F1996" i="15"/>
  <c r="G2002" i="14" l="1"/>
  <c r="H2002" i="14" s="1"/>
  <c r="I2002" i="14" s="1"/>
  <c r="F2003" i="14"/>
  <c r="G1996" i="15"/>
  <c r="H1996" i="15" s="1"/>
  <c r="I1996" i="15" s="1"/>
  <c r="F1997" i="15"/>
  <c r="G2003" i="14" l="1"/>
  <c r="H2003" i="14" s="1"/>
  <c r="I2003" i="14" s="1"/>
  <c r="I2004" i="14" s="1"/>
  <c r="F2004" i="14"/>
  <c r="G2004" i="14" s="1"/>
  <c r="H2004" i="14" s="1"/>
  <c r="G1997" i="15"/>
  <c r="H1997" i="15" s="1"/>
  <c r="I1997" i="15" s="1"/>
  <c r="F1998" i="15"/>
  <c r="G1998" i="15" l="1"/>
  <c r="H1998" i="15" s="1"/>
  <c r="I1998" i="15" s="1"/>
  <c r="F1999" i="15"/>
  <c r="G1999" i="15" l="1"/>
  <c r="H1999" i="15" s="1"/>
  <c r="I1999" i="15" s="1"/>
  <c r="F2000" i="15"/>
  <c r="G2000" i="15" l="1"/>
  <c r="H2000" i="15" s="1"/>
  <c r="I2000" i="15" s="1"/>
  <c r="F2001" i="15"/>
  <c r="G2001" i="15" l="1"/>
  <c r="H2001" i="15" s="1"/>
  <c r="I2001" i="15" s="1"/>
  <c r="F2002" i="15"/>
  <c r="G2002" i="15" l="1"/>
  <c r="H2002" i="15" s="1"/>
  <c r="I2002" i="15" s="1"/>
  <c r="F2003" i="15"/>
  <c r="G2003" i="15" l="1"/>
  <c r="H2003" i="15" s="1"/>
  <c r="I2003" i="15" s="1"/>
  <c r="F2004" i="15"/>
  <c r="G2004" i="15" l="1"/>
  <c r="H2004" i="15" s="1"/>
  <c r="I2004" i="15" s="1"/>
  <c r="F2005" i="15"/>
  <c r="G2005" i="15" l="1"/>
  <c r="H2005" i="15" s="1"/>
  <c r="I2005" i="15" s="1"/>
  <c r="I2006" i="15" s="1"/>
  <c r="F2006" i="15"/>
  <c r="G2006" i="15" s="1"/>
  <c r="H2006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User</author>
  </authors>
  <commentList>
    <comment ref="C6" authorId="0" shapeId="0" xr:uid="{00000000-0006-0000-0400-000001000000}">
      <text>
        <r>
          <rPr>
            <sz val="8"/>
            <color indexed="81"/>
            <rFont val="Tahoma"/>
            <family val="2"/>
          </rPr>
          <t>Weak Sales Outcome; It's best if the expected level of sales equals $15,000,000.</t>
        </r>
      </text>
    </comment>
    <comment ref="D6" authorId="0" shapeId="0" xr:uid="{00000000-0006-0000-0400-000002000000}">
      <text>
        <r>
          <rPr>
            <sz val="8"/>
            <color indexed="81"/>
            <rFont val="Tahoma"/>
            <family val="2"/>
          </rPr>
          <t>Strong Sales Outcome. It's best if the Expected Sales level equals $15,000,000.</t>
        </r>
      </text>
    </comment>
    <comment ref="B7" authorId="0" shapeId="0" xr:uid="{00000000-0006-0000-0400-000003000000}">
      <text>
        <r>
          <rPr>
            <sz val="8"/>
            <color indexed="81"/>
            <rFont val="Tahoma"/>
            <family val="2"/>
          </rPr>
          <t>Enter a value between 0 and .6.</t>
        </r>
      </text>
    </comment>
    <comment ref="E22" authorId="0" shapeId="0" xr:uid="{00000000-0006-0000-0400-000004000000}">
      <text>
        <r>
          <rPr>
            <sz val="8"/>
            <color indexed="81"/>
            <rFont val="Tahoma"/>
            <family val="2"/>
          </rPr>
          <t>Enter dollar amount of $28,000,000 in assets to be financed with debt.</t>
        </r>
      </text>
    </comment>
  </commentList>
</comments>
</file>

<file path=xl/sharedStrings.xml><?xml version="1.0" encoding="utf-8"?>
<sst xmlns="http://schemas.openxmlformats.org/spreadsheetml/2006/main" count="148" uniqueCount="119">
  <si>
    <t>Rate</t>
  </si>
  <si>
    <t>t</t>
  </si>
  <si>
    <t>Entry in</t>
  </si>
  <si>
    <t xml:space="preserve"> in Column B</t>
  </si>
  <si>
    <t xml:space="preserve"> Entry</t>
  </si>
  <si>
    <t>n1</t>
  </si>
  <si>
    <t>g1</t>
  </si>
  <si>
    <t>n2</t>
  </si>
  <si>
    <t>g2</t>
  </si>
  <si>
    <t>g3</t>
  </si>
  <si>
    <t>k</t>
  </si>
  <si>
    <t>Enter Inputs into Cells B3:B9. Results are below. Computations on right are for the initial example only.</t>
  </si>
  <si>
    <t>Cash Flow Series to Year (t):</t>
  </si>
  <si>
    <t>Formula in</t>
  </si>
  <si>
    <t xml:space="preserve">                 Computations</t>
  </si>
  <si>
    <t xml:space="preserve">    Column B</t>
  </si>
  <si>
    <t>Result</t>
  </si>
  <si>
    <t>Summary  of  Result</t>
  </si>
  <si>
    <t>Year</t>
  </si>
  <si>
    <t xml:space="preserve">      CF(t)</t>
  </si>
  <si>
    <t>PV[CF(t)]</t>
  </si>
  <si>
    <t>SUM(PV's)</t>
  </si>
  <si>
    <t>1/(k-g1)</t>
  </si>
  <si>
    <t>(1+g1)^n1</t>
  </si>
  <si>
    <t>1/(1+k)^n1</t>
  </si>
  <si>
    <t>First stage PV=</t>
  </si>
  <si>
    <t>1+g2</t>
  </si>
  <si>
    <t>1/(k-g2)</t>
  </si>
  <si>
    <t>Second Stage PV=</t>
  </si>
  <si>
    <t>1/(1+k)^n2</t>
  </si>
  <si>
    <t>Third Stage PV=</t>
  </si>
  <si>
    <t>The worksheets presented here are arranged by topics covered in lectures.</t>
  </si>
  <si>
    <t>Lecture topics are identified in the tabs at the bottoms of the worksheets.</t>
  </si>
  <si>
    <t>It may be useful to use these worksheets in conjunction with your</t>
  </si>
  <si>
    <t>lecture notes to follow the computations. Also, these worksheets may</t>
  </si>
  <si>
    <t>be useful to students who were unable to attend certain lectures.</t>
  </si>
  <si>
    <t>CF(1)</t>
  </si>
  <si>
    <t>n3</t>
  </si>
  <si>
    <t>Enter 1000 for n(3) if the third stage is a perpetuity.</t>
  </si>
  <si>
    <t>Enter Inputs into Cells B3:B9. Results are below.</t>
  </si>
  <si>
    <t>B16/(1+g1)</t>
  </si>
  <si>
    <t>B17</t>
  </si>
  <si>
    <t>B19</t>
  </si>
  <si>
    <t>(1+g2)^(n2)</t>
  </si>
  <si>
    <t>B22</t>
  </si>
  <si>
    <t>PV 1st 2 Stages=</t>
  </si>
  <si>
    <t>PV  All 3 Stages=</t>
  </si>
  <si>
    <t>(B29-B31*B32)/(1+k)^(n1+n2)</t>
  </si>
  <si>
    <r>
      <t>CF</t>
    </r>
    <r>
      <rPr>
        <vertAlign val="subscript"/>
        <sz val="9"/>
        <rFont val="Arial"/>
        <family val="2"/>
      </rPr>
      <t>(n1+n2+1)</t>
    </r>
  </si>
  <si>
    <r>
      <t>B28/(k-g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</si>
  <si>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CF</t>
    </r>
    <r>
      <rPr>
        <vertAlign val="subscript"/>
        <sz val="9"/>
        <rFont val="Arial"/>
        <family val="2"/>
      </rPr>
      <t>(n1+n2+n3+1)</t>
    </r>
  </si>
  <si>
    <r>
      <t>B30/(k-g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</si>
  <si>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1/(1+k)^(n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</si>
  <si>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t>Two Stage Valuation Model</t>
  </si>
  <si>
    <t>n2 See note Below</t>
  </si>
  <si>
    <t>B14/(1+g1)</t>
  </si>
  <si>
    <t>B15</t>
  </si>
  <si>
    <t>B20</t>
  </si>
  <si>
    <t>PV Both Stages=</t>
  </si>
  <si>
    <t>n(2) Note: If the second stage is a perpetuity, enter</t>
  </si>
  <si>
    <t>1000 for n(2).</t>
  </si>
  <si>
    <t>Perhaps, most students will find this collection of worksheets useful in</t>
  </si>
  <si>
    <t>understanding many of the more quantitative topics discussed in the</t>
  </si>
  <si>
    <t>course and provide opportunities to practice many of the computations.</t>
  </si>
  <si>
    <t>In many instances, students can use these worksheets to create</t>
  </si>
  <si>
    <t>additional problems which can be worked through by hand and then</t>
  </si>
  <si>
    <t>checked with solutions given on the worksheets.</t>
  </si>
  <si>
    <t>Sales</t>
  </si>
  <si>
    <t>COGS</t>
  </si>
  <si>
    <t>Gross Margin</t>
  </si>
  <si>
    <t>Fixed Cost</t>
  </si>
  <si>
    <t>EBIT</t>
  </si>
  <si>
    <t>Interest</t>
  </si>
  <si>
    <t>0.21428572</t>
  </si>
  <si>
    <t>EBT</t>
  </si>
  <si>
    <t>Income Taxes</t>
  </si>
  <si>
    <t>NIAT</t>
  </si>
  <si>
    <t># of shares</t>
  </si>
  <si>
    <t>EPS</t>
  </si>
  <si>
    <t>Current Assets</t>
  </si>
  <si>
    <t>Debt</t>
  </si>
  <si>
    <t>Fixed Assets</t>
  </si>
  <si>
    <t>Total Assets</t>
  </si>
  <si>
    <t>Capital</t>
  </si>
  <si>
    <t>OPERATING AND FINANCIAL LEVERAGE EXAMPLE</t>
  </si>
  <si>
    <t>Potential Tyler Company - Income Statement Data</t>
  </si>
  <si>
    <t>Outcome 1</t>
  </si>
  <si>
    <t>Outcome 2</t>
  </si>
  <si>
    <t>Expected Levels</t>
  </si>
  <si>
    <t>.3</t>
  </si>
  <si>
    <t>Current Tyler Company Balance Sheet</t>
  </si>
  <si>
    <t>Equity</t>
  </si>
  <si>
    <t>Interest rate on all debt is 21.429 %</t>
  </si>
  <si>
    <t>Various Tyler Company Earnings and Statistical Data</t>
  </si>
  <si>
    <t>Current Share Value =</t>
  </si>
  <si>
    <t>E[NIAT] =</t>
  </si>
  <si>
    <t>E[ROE] =</t>
  </si>
  <si>
    <t>Notice that the standard deviation of returns increases as</t>
  </si>
  <si>
    <t>DOL =</t>
  </si>
  <si>
    <t>DOL, DFL and FPL increase.</t>
  </si>
  <si>
    <t>DFL =</t>
  </si>
  <si>
    <t>FPL =</t>
  </si>
  <si>
    <r>
      <t>Note: Each outcome is equally likely to occur; that is, P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= P</t>
    </r>
    <r>
      <rPr>
        <vertAlign val="subscript"/>
        <sz val="10"/>
        <rFont val="Arial"/>
        <family val="2"/>
      </rPr>
      <t>2</t>
    </r>
    <r>
      <rPr>
        <sz val="10"/>
        <rFont val="Arial"/>
      </rPr>
      <t xml:space="preserve"> = 0.5</t>
    </r>
  </si>
  <si>
    <r>
      <t>NIAT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=</t>
    </r>
  </si>
  <si>
    <r>
      <t>NIAT</t>
    </r>
    <r>
      <rPr>
        <vertAlign val="subscript"/>
        <sz val="10"/>
        <rFont val="Arial"/>
        <family val="2"/>
      </rPr>
      <t>2</t>
    </r>
    <r>
      <rPr>
        <sz val="10"/>
        <rFont val="Arial"/>
      </rPr>
      <t xml:space="preserve"> =</t>
    </r>
  </si>
  <si>
    <r>
      <t>ROE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=</t>
    </r>
  </si>
  <si>
    <r>
      <t>ROE</t>
    </r>
    <r>
      <rPr>
        <vertAlign val="subscript"/>
        <sz val="10"/>
        <rFont val="Arial"/>
        <family val="2"/>
      </rPr>
      <t>2</t>
    </r>
    <r>
      <rPr>
        <sz val="10"/>
        <rFont val="Arial"/>
      </rPr>
      <t xml:space="preserve"> =</t>
    </r>
  </si>
  <si>
    <r>
      <t>s</t>
    </r>
    <r>
      <rPr>
        <b/>
        <vertAlign val="subscript"/>
        <sz val="10"/>
        <color indexed="10"/>
        <rFont val="Arial"/>
        <family val="2"/>
      </rPr>
      <t>ROE  =</t>
    </r>
  </si>
  <si>
    <t>Present Value Growing Perpetuity</t>
  </si>
  <si>
    <t>CF(t)</t>
  </si>
  <si>
    <t>PV of CF(t)</t>
  </si>
  <si>
    <t>Sum of PV's</t>
  </si>
  <si>
    <t>Problem Details:</t>
  </si>
  <si>
    <t>CF(1) =</t>
  </si>
  <si>
    <t xml:space="preserve">k = </t>
  </si>
  <si>
    <t xml:space="preserve">g = </t>
  </si>
  <si>
    <t>Precise Calculation:</t>
  </si>
  <si>
    <t>PV(gp) =</t>
  </si>
  <si>
    <t>CF(1)/(k-g)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</si>
</sst>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"/>
    <numFmt numFmtId="165" formatCode="_(&quot;$&quot;* #,##0_);_(&quot;$&quot;* \(#,##0\);_(&quot;$&quot;* &quot;-&quot;??_);_(@_)"/>
    <numFmt numFmtId="166" formatCode="0.000"/>
  </numFmts>
  <fonts count="2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vertAlign val="subscript"/>
      <sz val="9"/>
      <name val="Arial"/>
      <family val="2"/>
    </font>
    <font>
      <b/>
      <i/>
      <u/>
      <sz val="10"/>
      <name val="Arial"/>
      <family val="2"/>
    </font>
    <font>
      <u val="singleAccounting"/>
      <sz val="10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color indexed="10"/>
      <name val="Arial"/>
      <family val="2"/>
    </font>
    <font>
      <b/>
      <sz val="10"/>
      <color indexed="10"/>
      <name val="Symbol"/>
      <family val="1"/>
      <charset val="2"/>
    </font>
    <font>
      <b/>
      <sz val="10"/>
      <color indexed="10"/>
      <name val="Arial"/>
    </font>
    <font>
      <sz val="8"/>
      <color indexed="81"/>
      <name val="Tahoma"/>
      <family val="2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mediumGray">
        <fgColor indexed="9"/>
        <bgColor indexed="23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5" fillId="0" borderId="0" xfId="0" applyFont="1"/>
    <xf numFmtId="0" fontId="2" fillId="3" borderId="1" xfId="0" applyFont="1" applyFill="1" applyBorder="1"/>
    <xf numFmtId="0" fontId="2" fillId="3" borderId="0" xfId="0" applyFont="1" applyFill="1"/>
    <xf numFmtId="0" fontId="0" fillId="3" borderId="0" xfId="0" applyFill="1"/>
    <xf numFmtId="0" fontId="0" fillId="4" borderId="0" xfId="0" applyFill="1"/>
    <xf numFmtId="0" fontId="2" fillId="3" borderId="2" xfId="0" applyFont="1" applyFill="1" applyBorder="1"/>
    <xf numFmtId="0" fontId="6" fillId="5" borderId="3" xfId="0" applyFont="1" applyFill="1" applyBorder="1"/>
    <xf numFmtId="0" fontId="6" fillId="6" borderId="3" xfId="0" applyFont="1" applyFill="1" applyBorder="1"/>
    <xf numFmtId="0" fontId="6" fillId="0" borderId="0" xfId="0" applyFont="1"/>
    <xf numFmtId="0" fontId="6" fillId="5" borderId="1" xfId="0" applyFont="1" applyFill="1" applyBorder="1"/>
    <xf numFmtId="0" fontId="6" fillId="6" borderId="1" xfId="0" applyFont="1" applyFill="1" applyBorder="1"/>
    <xf numFmtId="0" fontId="7" fillId="0" borderId="0" xfId="0" applyFont="1"/>
    <xf numFmtId="0" fontId="6" fillId="7" borderId="1" xfId="0" applyFont="1" applyFill="1" applyBorder="1"/>
    <xf numFmtId="0" fontId="6" fillId="3" borderId="1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2" fillId="3" borderId="5" xfId="0" applyFont="1" applyFill="1" applyBorder="1"/>
    <xf numFmtId="0" fontId="0" fillId="4" borderId="7" xfId="0" applyFill="1" applyBorder="1"/>
    <xf numFmtId="0" fontId="2" fillId="3" borderId="8" xfId="0" applyFont="1" applyFill="1" applyBorder="1"/>
    <xf numFmtId="0" fontId="6" fillId="3" borderId="8" xfId="0" applyFont="1" applyFill="1" applyBorder="1"/>
    <xf numFmtId="0" fontId="6" fillId="3" borderId="7" xfId="0" applyFont="1" applyFill="1" applyBorder="1"/>
    <xf numFmtId="0" fontId="6" fillId="3" borderId="0" xfId="0" applyFont="1" applyFill="1" applyBorder="1"/>
    <xf numFmtId="0" fontId="6" fillId="3" borderId="9" xfId="0" applyFont="1" applyFill="1" applyBorder="1"/>
    <xf numFmtId="0" fontId="2" fillId="3" borderId="0" xfId="0" applyFont="1" applyFill="1" applyBorder="1"/>
    <xf numFmtId="0" fontId="2" fillId="3" borderId="10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6" fillId="3" borderId="3" xfId="0" applyFont="1" applyFill="1" applyBorder="1"/>
    <xf numFmtId="0" fontId="0" fillId="8" borderId="3" xfId="0" applyFill="1" applyBorder="1"/>
    <xf numFmtId="0" fontId="9" fillId="0" borderId="0" xfId="0" applyFont="1"/>
    <xf numFmtId="0" fontId="0" fillId="0" borderId="0" xfId="0" applyFill="1"/>
    <xf numFmtId="0" fontId="10" fillId="0" borderId="0" xfId="0" applyFont="1"/>
    <xf numFmtId="0" fontId="11" fillId="0" borderId="0" xfId="0" applyFont="1"/>
    <xf numFmtId="0" fontId="2" fillId="0" borderId="0" xfId="0" applyFont="1" applyFill="1"/>
    <xf numFmtId="0" fontId="6" fillId="8" borderId="3" xfId="0" applyFont="1" applyFill="1" applyBorder="1"/>
    <xf numFmtId="0" fontId="8" fillId="0" borderId="0" xfId="0" applyFont="1"/>
    <xf numFmtId="0" fontId="6" fillId="0" borderId="0" xfId="0" applyFont="1" applyFill="1"/>
    <xf numFmtId="0" fontId="8" fillId="0" borderId="0" xfId="0" applyFont="1" applyFill="1"/>
    <xf numFmtId="0" fontId="0" fillId="0" borderId="0" xfId="0" applyBorder="1"/>
    <xf numFmtId="0" fontId="6" fillId="0" borderId="0" xfId="0" applyFont="1" applyFill="1" applyBorder="1"/>
    <xf numFmtId="165" fontId="1" fillId="0" borderId="0" xfId="1" applyNumberFormat="1"/>
    <xf numFmtId="0" fontId="13" fillId="0" borderId="0" xfId="0" applyFont="1"/>
    <xf numFmtId="49" fontId="0" fillId="0" borderId="0" xfId="0" applyNumberFormat="1" applyFill="1"/>
    <xf numFmtId="165" fontId="14" fillId="0" borderId="0" xfId="1" applyNumberFormat="1" applyFont="1"/>
    <xf numFmtId="49" fontId="0" fillId="0" borderId="0" xfId="0" applyNumberFormat="1"/>
    <xf numFmtId="1" fontId="1" fillId="0" borderId="0" xfId="1" applyNumberFormat="1"/>
    <xf numFmtId="165" fontId="1" fillId="2" borderId="0" xfId="1" applyNumberFormat="1" applyFill="1"/>
    <xf numFmtId="49" fontId="0" fillId="2" borderId="0" xfId="0" applyNumberFormat="1" applyFill="1"/>
    <xf numFmtId="165" fontId="0" fillId="0" borderId="0" xfId="0" applyNumberFormat="1"/>
    <xf numFmtId="164" fontId="1" fillId="0" borderId="0" xfId="1" applyNumberFormat="1"/>
    <xf numFmtId="0" fontId="17" fillId="0" borderId="0" xfId="0" applyFont="1"/>
    <xf numFmtId="0" fontId="18" fillId="0" borderId="0" xfId="0" applyFont="1"/>
    <xf numFmtId="166" fontId="18" fillId="0" borderId="0" xfId="1" applyNumberFormat="1" applyFont="1"/>
    <xf numFmtId="2" fontId="1" fillId="0" borderId="0" xfId="1" applyNumberFormat="1"/>
    <xf numFmtId="0" fontId="20" fillId="4" borderId="0" xfId="0" applyFont="1" applyFill="1"/>
    <xf numFmtId="0" fontId="5" fillId="0" borderId="0" xfId="2" applyFont="1"/>
    <xf numFmtId="0" fontId="4" fillId="0" borderId="0" xfId="2"/>
    <xf numFmtId="0" fontId="3" fillId="2" borderId="0" xfId="2" applyFont="1" applyFill="1"/>
    <xf numFmtId="0" fontId="4" fillId="2" borderId="0" xfId="2" applyFill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</xdr:row>
          <xdr:rowOff>28575</xdr:rowOff>
        </xdr:from>
        <xdr:to>
          <xdr:col>12</xdr:col>
          <xdr:colOff>9525</xdr:colOff>
          <xdr:row>8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workbookViewId="0"/>
  </sheetViews>
  <sheetFormatPr defaultRowHeight="12.75" x14ac:dyDescent="0.2"/>
  <sheetData>
    <row r="1" spans="1:20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x14ac:dyDescent="0.25">
      <c r="A5" s="5"/>
      <c r="B5" s="5"/>
      <c r="C5" s="56" t="s">
        <v>31</v>
      </c>
      <c r="D5" s="56"/>
      <c r="E5" s="56"/>
      <c r="F5" s="56"/>
      <c r="G5" s="56"/>
      <c r="H5" s="56"/>
      <c r="I5" s="56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.75" x14ac:dyDescent="0.25">
      <c r="A6" s="5"/>
      <c r="B6" s="5"/>
      <c r="C6" s="56" t="s">
        <v>32</v>
      </c>
      <c r="D6" s="56"/>
      <c r="E6" s="56"/>
      <c r="F6" s="56"/>
      <c r="G6" s="56"/>
      <c r="H6" s="56"/>
      <c r="I6" s="56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5.75" x14ac:dyDescent="0.25">
      <c r="A7" s="5"/>
      <c r="B7" s="5"/>
      <c r="C7" s="56" t="s">
        <v>33</v>
      </c>
      <c r="D7" s="56"/>
      <c r="E7" s="56"/>
      <c r="F7" s="56"/>
      <c r="G7" s="56"/>
      <c r="H7" s="56"/>
      <c r="I7" s="56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5.75" x14ac:dyDescent="0.25">
      <c r="A8" s="5"/>
      <c r="B8" s="5"/>
      <c r="C8" s="56" t="s">
        <v>34</v>
      </c>
      <c r="D8" s="56"/>
      <c r="E8" s="56"/>
      <c r="F8" s="56"/>
      <c r="G8" s="56"/>
      <c r="H8" s="56"/>
      <c r="I8" s="56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5.75" x14ac:dyDescent="0.25">
      <c r="A9" s="5"/>
      <c r="B9" s="5"/>
      <c r="C9" s="56" t="s">
        <v>35</v>
      </c>
      <c r="D9" s="56"/>
      <c r="E9" s="56"/>
      <c r="F9" s="56"/>
      <c r="G9" s="56"/>
      <c r="H9" s="56"/>
      <c r="I9" s="56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5.75" x14ac:dyDescent="0.25">
      <c r="A10" s="5"/>
      <c r="B10" s="5"/>
      <c r="C10" s="56" t="s">
        <v>61</v>
      </c>
      <c r="D10" s="56"/>
      <c r="E10" s="56"/>
      <c r="F10" s="56"/>
      <c r="G10" s="56"/>
      <c r="H10" s="56"/>
      <c r="I10" s="5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5.75" x14ac:dyDescent="0.25">
      <c r="A11" s="5"/>
      <c r="B11" s="5"/>
      <c r="C11" s="56" t="s">
        <v>62</v>
      </c>
      <c r="D11" s="56"/>
      <c r="E11" s="56"/>
      <c r="F11" s="56"/>
      <c r="G11" s="56"/>
      <c r="H11" s="56"/>
      <c r="I11" s="5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5.75" x14ac:dyDescent="0.25">
      <c r="A12" s="5"/>
      <c r="B12" s="5"/>
      <c r="C12" s="56" t="s">
        <v>63</v>
      </c>
      <c r="D12" s="56"/>
      <c r="E12" s="56"/>
      <c r="F12" s="56"/>
      <c r="G12" s="56"/>
      <c r="H12" s="56"/>
      <c r="I12" s="56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5.75" x14ac:dyDescent="0.25">
      <c r="A13" s="5"/>
      <c r="B13" s="5"/>
      <c r="C13" s="56" t="s">
        <v>64</v>
      </c>
      <c r="D13" s="56"/>
      <c r="E13" s="56"/>
      <c r="F13" s="56"/>
      <c r="G13" s="56"/>
      <c r="H13" s="56"/>
      <c r="I13" s="5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5.75" x14ac:dyDescent="0.25">
      <c r="A14" s="5"/>
      <c r="B14" s="5"/>
      <c r="C14" s="56" t="s">
        <v>65</v>
      </c>
      <c r="D14" s="56"/>
      <c r="E14" s="56"/>
      <c r="F14" s="56"/>
      <c r="G14" s="56"/>
      <c r="H14" s="56"/>
      <c r="I14" s="56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5.75" x14ac:dyDescent="0.25">
      <c r="A15" s="5"/>
      <c r="B15" s="5"/>
      <c r="C15" s="56" t="s">
        <v>66</v>
      </c>
      <c r="D15" s="56"/>
      <c r="E15" s="56"/>
      <c r="F15" s="56"/>
      <c r="G15" s="56"/>
      <c r="H15" s="56"/>
      <c r="I15" s="56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5.75" x14ac:dyDescent="0.25">
      <c r="A16" s="5"/>
      <c r="B16" s="5"/>
      <c r="C16" s="56"/>
      <c r="D16" s="56"/>
      <c r="E16" s="56"/>
      <c r="F16" s="56"/>
      <c r="G16" s="56"/>
      <c r="H16" s="56"/>
      <c r="I16" s="56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9"/>
  <sheetViews>
    <sheetView workbookViewId="0"/>
  </sheetViews>
  <sheetFormatPr defaultRowHeight="12.75" x14ac:dyDescent="0.2"/>
  <cols>
    <col min="1" max="1" width="5.140625" customWidth="1"/>
    <col min="3" max="3" width="12.5703125" customWidth="1"/>
    <col min="4" max="4" width="18.140625" customWidth="1"/>
    <col min="8" max="8" width="12.85546875" customWidth="1"/>
  </cols>
  <sheetData>
    <row r="1" spans="1:14" ht="18" x14ac:dyDescent="0.25">
      <c r="A1" s="57" t="s">
        <v>108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">
      <c r="A3" s="59" t="s">
        <v>1</v>
      </c>
      <c r="B3" s="59" t="s">
        <v>109</v>
      </c>
      <c r="C3" s="59" t="s">
        <v>110</v>
      </c>
      <c r="D3" s="59" t="s">
        <v>111</v>
      </c>
      <c r="E3" s="60"/>
      <c r="F3" s="60"/>
      <c r="G3" s="59" t="s">
        <v>112</v>
      </c>
      <c r="H3" s="60"/>
      <c r="I3" s="58"/>
      <c r="J3" s="58"/>
      <c r="K3" s="58"/>
      <c r="L3" s="58"/>
      <c r="M3" s="58"/>
      <c r="N3" s="58"/>
    </row>
    <row r="4" spans="1:14" x14ac:dyDescent="0.2">
      <c r="A4" s="58">
        <v>1</v>
      </c>
      <c r="B4" s="58">
        <f>H$4</f>
        <v>5</v>
      </c>
      <c r="C4" s="58">
        <f>B4/(1+H$5)^A4</f>
        <v>4.545454545454545</v>
      </c>
      <c r="D4" s="58">
        <f>C4</f>
        <v>4.545454545454545</v>
      </c>
      <c r="E4" s="58"/>
      <c r="F4" s="58"/>
      <c r="G4" s="59" t="s">
        <v>113</v>
      </c>
      <c r="H4" s="58">
        <v>5</v>
      </c>
      <c r="I4" s="58"/>
      <c r="J4" s="58"/>
      <c r="K4" s="58"/>
      <c r="L4" s="58"/>
      <c r="M4" s="58"/>
      <c r="N4" s="58"/>
    </row>
    <row r="5" spans="1:14" x14ac:dyDescent="0.2">
      <c r="A5" s="58">
        <f>A4+1</f>
        <v>2</v>
      </c>
      <c r="B5" s="58">
        <f>B$4*(1+H$6)^(A5-1)</f>
        <v>5.2</v>
      </c>
      <c r="C5" s="58">
        <f>B5/(1+H$5)^A5</f>
        <v>4.2975206611570247</v>
      </c>
      <c r="D5" s="58">
        <f>C5+D4</f>
        <v>8.8429752066115697</v>
      </c>
      <c r="E5" s="58"/>
      <c r="F5" s="58"/>
      <c r="G5" s="59" t="s">
        <v>114</v>
      </c>
      <c r="H5" s="58">
        <v>0.1</v>
      </c>
      <c r="I5" s="58"/>
      <c r="J5" s="58"/>
      <c r="K5" s="58"/>
      <c r="L5" s="58"/>
      <c r="M5" s="58"/>
      <c r="N5" s="58"/>
    </row>
    <row r="6" spans="1:14" x14ac:dyDescent="0.2">
      <c r="A6" s="58">
        <f t="shared" ref="A6:A66" si="0">A5+1</f>
        <v>3</v>
      </c>
      <c r="B6" s="58">
        <f t="shared" ref="B6:B66" si="1">B$4*(1+H$6)^(A6-1)</f>
        <v>5.4080000000000004</v>
      </c>
      <c r="C6" s="58">
        <f t="shared" ref="C6:C66" si="2">B6/(1+H$5)^A6</f>
        <v>4.0631104432757317</v>
      </c>
      <c r="D6" s="58">
        <f t="shared" ref="D6:D66" si="3">C6+D5</f>
        <v>12.906085649887302</v>
      </c>
      <c r="E6" s="58"/>
      <c r="F6" s="58"/>
      <c r="G6" s="59" t="s">
        <v>115</v>
      </c>
      <c r="H6" s="58">
        <v>0.04</v>
      </c>
      <c r="I6" s="58"/>
      <c r="J6" s="58"/>
      <c r="K6" s="58"/>
      <c r="L6" s="58"/>
      <c r="M6" s="58"/>
      <c r="N6" s="58"/>
    </row>
    <row r="7" spans="1:14" x14ac:dyDescent="0.2">
      <c r="A7" s="58">
        <f t="shared" si="0"/>
        <v>4</v>
      </c>
      <c r="B7" s="58">
        <f t="shared" si="1"/>
        <v>5.6243200000000009</v>
      </c>
      <c r="C7" s="58">
        <f t="shared" si="2"/>
        <v>3.8414862372788741</v>
      </c>
      <c r="D7" s="58">
        <f t="shared" si="3"/>
        <v>16.747571887166178</v>
      </c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x14ac:dyDescent="0.2">
      <c r="A8" s="58">
        <f t="shared" si="0"/>
        <v>5</v>
      </c>
      <c r="B8" s="58">
        <f t="shared" si="1"/>
        <v>5.8492928000000006</v>
      </c>
      <c r="C8" s="58">
        <f t="shared" si="2"/>
        <v>3.6319506243363895</v>
      </c>
      <c r="D8" s="58">
        <f t="shared" si="3"/>
        <v>20.379522511502568</v>
      </c>
      <c r="E8" s="58"/>
      <c r="F8" s="58"/>
      <c r="G8" s="59" t="s">
        <v>116</v>
      </c>
      <c r="H8" s="60"/>
      <c r="I8" s="60"/>
      <c r="J8" s="58"/>
      <c r="K8" s="58"/>
      <c r="L8" s="58"/>
      <c r="M8" s="58"/>
      <c r="N8" s="58"/>
    </row>
    <row r="9" spans="1:14" x14ac:dyDescent="0.2">
      <c r="A9" s="58">
        <f t="shared" si="0"/>
        <v>6</v>
      </c>
      <c r="B9" s="58">
        <f t="shared" si="1"/>
        <v>6.0832645120000013</v>
      </c>
      <c r="C9" s="58">
        <f t="shared" si="2"/>
        <v>3.4338442266453137</v>
      </c>
      <c r="D9" s="58">
        <f t="shared" si="3"/>
        <v>23.813366738147881</v>
      </c>
      <c r="E9" s="58"/>
      <c r="F9" s="58"/>
      <c r="G9" s="59" t="s">
        <v>117</v>
      </c>
      <c r="H9" s="58">
        <f>H4/(H5-H6)</f>
        <v>83.333333333333329</v>
      </c>
      <c r="I9" s="58"/>
      <c r="J9" s="58"/>
      <c r="K9" s="58"/>
      <c r="L9" s="58"/>
      <c r="M9" s="58"/>
      <c r="N9" s="58"/>
    </row>
    <row r="10" spans="1:14" x14ac:dyDescent="0.2">
      <c r="A10" s="58">
        <f t="shared" si="0"/>
        <v>7</v>
      </c>
      <c r="B10" s="58">
        <f t="shared" si="1"/>
        <v>6.3265950924800016</v>
      </c>
      <c r="C10" s="58">
        <f t="shared" si="2"/>
        <v>3.2465436324646597</v>
      </c>
      <c r="D10" s="58">
        <f t="shared" si="3"/>
        <v>27.059910370612542</v>
      </c>
      <c r="E10" s="58"/>
      <c r="F10" s="58"/>
      <c r="G10" s="58"/>
      <c r="H10" s="59" t="s">
        <v>118</v>
      </c>
      <c r="I10" s="60"/>
      <c r="J10" s="58"/>
      <c r="K10" s="58"/>
      <c r="L10" s="58"/>
      <c r="M10" s="58"/>
      <c r="N10" s="58"/>
    </row>
    <row r="11" spans="1:14" x14ac:dyDescent="0.2">
      <c r="A11" s="58">
        <f t="shared" si="0"/>
        <v>8</v>
      </c>
      <c r="B11" s="58">
        <f t="shared" si="1"/>
        <v>6.5796588961792013</v>
      </c>
      <c r="C11" s="58">
        <f t="shared" si="2"/>
        <v>3.0694594343302239</v>
      </c>
      <c r="D11" s="58">
        <f t="shared" si="3"/>
        <v>30.129369804942765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x14ac:dyDescent="0.2">
      <c r="A12" s="58">
        <f t="shared" si="0"/>
        <v>9</v>
      </c>
      <c r="B12" s="58">
        <f t="shared" si="1"/>
        <v>6.8428452520263701</v>
      </c>
      <c r="C12" s="58">
        <f t="shared" si="2"/>
        <v>2.9020343742758481</v>
      </c>
      <c r="D12" s="58">
        <f t="shared" si="3"/>
        <v>33.031404179218612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x14ac:dyDescent="0.2">
      <c r="A13" s="58">
        <f t="shared" si="0"/>
        <v>10</v>
      </c>
      <c r="B13" s="58">
        <f t="shared" si="1"/>
        <v>7.1165590621074255</v>
      </c>
      <c r="C13" s="58">
        <f t="shared" si="2"/>
        <v>2.7437415902244382</v>
      </c>
      <c r="D13" s="58">
        <f t="shared" si="3"/>
        <v>35.77514576944305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1:14" x14ac:dyDescent="0.2">
      <c r="A14" s="58">
        <f t="shared" si="0"/>
        <v>11</v>
      </c>
      <c r="B14" s="58">
        <f t="shared" si="1"/>
        <v>7.4012214245917232</v>
      </c>
      <c r="C14" s="58">
        <f t="shared" si="2"/>
        <v>2.5940829580303779</v>
      </c>
      <c r="D14" s="58">
        <f t="shared" si="3"/>
        <v>38.369228727473427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spans="1:14" x14ac:dyDescent="0.2">
      <c r="A15" s="58">
        <f t="shared" si="0"/>
        <v>12</v>
      </c>
      <c r="B15" s="58">
        <f t="shared" si="1"/>
        <v>7.6972702815753911</v>
      </c>
      <c r="C15" s="58">
        <f t="shared" si="2"/>
        <v>2.4525875239559931</v>
      </c>
      <c r="D15" s="58">
        <f t="shared" si="3"/>
        <v>40.821816251429418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4" x14ac:dyDescent="0.2">
      <c r="A16" s="58">
        <f t="shared" si="0"/>
        <v>13</v>
      </c>
      <c r="B16" s="58">
        <f t="shared" si="1"/>
        <v>8.0051610928384083</v>
      </c>
      <c r="C16" s="58">
        <f t="shared" si="2"/>
        <v>2.3188100226493034</v>
      </c>
      <c r="D16" s="58">
        <f t="shared" si="3"/>
        <v>43.14062627407872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1:14" x14ac:dyDescent="0.2">
      <c r="A17" s="58">
        <f t="shared" si="0"/>
        <v>14</v>
      </c>
      <c r="B17" s="58">
        <f t="shared" si="1"/>
        <v>8.3253675365519459</v>
      </c>
      <c r="C17" s="58">
        <f t="shared" si="2"/>
        <v>2.1923294759593412</v>
      </c>
      <c r="D17" s="58">
        <f t="shared" si="3"/>
        <v>45.33295575003806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1:14" x14ac:dyDescent="0.2">
      <c r="A18" s="58">
        <f t="shared" si="0"/>
        <v>15</v>
      </c>
      <c r="B18" s="58">
        <f t="shared" si="1"/>
        <v>8.6583822380140223</v>
      </c>
      <c r="C18" s="58">
        <f t="shared" si="2"/>
        <v>2.0727478681797402</v>
      </c>
      <c r="D18" s="58">
        <f t="shared" si="3"/>
        <v>47.4057036182178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 x14ac:dyDescent="0.2">
      <c r="A19" s="58">
        <f t="shared" si="0"/>
        <v>16</v>
      </c>
      <c r="B19" s="58">
        <f t="shared" si="1"/>
        <v>9.0047175275345843</v>
      </c>
      <c r="C19" s="58">
        <f t="shared" si="2"/>
        <v>1.9596888935517547</v>
      </c>
      <c r="D19" s="58">
        <f t="shared" si="3"/>
        <v>49.365392511769556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4" x14ac:dyDescent="0.2">
      <c r="A20" s="58">
        <f t="shared" si="0"/>
        <v>17</v>
      </c>
      <c r="B20" s="58">
        <f t="shared" si="1"/>
        <v>9.3649062286359683</v>
      </c>
      <c r="C20" s="58">
        <f t="shared" si="2"/>
        <v>1.8527967720852954</v>
      </c>
      <c r="D20" s="58">
        <f t="shared" si="3"/>
        <v>51.218189283854855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4" x14ac:dyDescent="0.2">
      <c r="A21" s="58">
        <f t="shared" si="0"/>
        <v>18</v>
      </c>
      <c r="B21" s="58">
        <f t="shared" si="1"/>
        <v>9.7395024777814072</v>
      </c>
      <c r="C21" s="58">
        <f t="shared" si="2"/>
        <v>1.751735129971552</v>
      </c>
      <c r="D21" s="58">
        <f t="shared" si="3"/>
        <v>52.969924413826405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x14ac:dyDescent="0.2">
      <c r="A22" s="58">
        <f t="shared" si="0"/>
        <v>19</v>
      </c>
      <c r="B22" s="58">
        <f t="shared" si="1"/>
        <v>10.129082576892666</v>
      </c>
      <c r="C22" s="58">
        <f t="shared" si="2"/>
        <v>1.6561859410640127</v>
      </c>
      <c r="D22" s="58">
        <f t="shared" si="3"/>
        <v>54.626110354890415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 x14ac:dyDescent="0.2">
      <c r="A23" s="58">
        <f t="shared" si="0"/>
        <v>20</v>
      </c>
      <c r="B23" s="58">
        <f t="shared" si="1"/>
        <v>10.53424587996837</v>
      </c>
      <c r="C23" s="58">
        <f t="shared" si="2"/>
        <v>1.5658485260968846</v>
      </c>
      <c r="D23" s="58">
        <f t="shared" si="3"/>
        <v>56.191958880987301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4" x14ac:dyDescent="0.2">
      <c r="A24" s="58">
        <f t="shared" si="0"/>
        <v>21</v>
      </c>
      <c r="B24" s="58">
        <f t="shared" si="1"/>
        <v>10.955615715167106</v>
      </c>
      <c r="C24" s="58">
        <f t="shared" si="2"/>
        <v>1.4804386064915998</v>
      </c>
      <c r="D24" s="58">
        <f t="shared" si="3"/>
        <v>57.672397487478904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1:14" x14ac:dyDescent="0.2">
      <c r="A25" s="58">
        <f t="shared" si="0"/>
        <v>22</v>
      </c>
      <c r="B25" s="58">
        <f t="shared" si="1"/>
        <v>11.393840343773793</v>
      </c>
      <c r="C25" s="58">
        <f t="shared" si="2"/>
        <v>1.3996874097738763</v>
      </c>
      <c r="D25" s="58">
        <f t="shared" si="3"/>
        <v>59.072084897252779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1:14" x14ac:dyDescent="0.2">
      <c r="A26" s="58">
        <f t="shared" si="0"/>
        <v>23</v>
      </c>
      <c r="B26" s="58">
        <f t="shared" si="1"/>
        <v>11.849593957524744</v>
      </c>
      <c r="C26" s="58">
        <f t="shared" si="2"/>
        <v>1.3233408237862103</v>
      </c>
      <c r="D26" s="58">
        <f t="shared" si="3"/>
        <v>60.39542572103899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4" x14ac:dyDescent="0.2">
      <c r="A27" s="58">
        <f t="shared" si="0"/>
        <v>24</v>
      </c>
      <c r="B27" s="58">
        <f t="shared" si="1"/>
        <v>12.323577715825733</v>
      </c>
      <c r="C27" s="58">
        <f t="shared" si="2"/>
        <v>1.2511585970342352</v>
      </c>
      <c r="D27" s="58">
        <f t="shared" si="3"/>
        <v>61.646584318073224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</row>
    <row r="28" spans="1:14" x14ac:dyDescent="0.2">
      <c r="A28" s="58">
        <f t="shared" si="0"/>
        <v>25</v>
      </c>
      <c r="B28" s="58">
        <f t="shared" si="1"/>
        <v>12.816520824458763</v>
      </c>
      <c r="C28" s="58">
        <f t="shared" si="2"/>
        <v>1.1829135826505495</v>
      </c>
      <c r="D28" s="58">
        <f t="shared" si="3"/>
        <v>62.829497900723773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</row>
    <row r="29" spans="1:14" x14ac:dyDescent="0.2">
      <c r="A29" s="58">
        <f t="shared" si="0"/>
        <v>26</v>
      </c>
      <c r="B29" s="58">
        <f t="shared" si="1"/>
        <v>13.329181657437116</v>
      </c>
      <c r="C29" s="58">
        <f t="shared" si="2"/>
        <v>1.1183910235968832</v>
      </c>
      <c r="D29" s="58">
        <f t="shared" si="3"/>
        <v>63.947888924320658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</row>
    <row r="30" spans="1:14" x14ac:dyDescent="0.2">
      <c r="A30" s="58">
        <f t="shared" si="0"/>
        <v>27</v>
      </c>
      <c r="B30" s="58">
        <f t="shared" si="1"/>
        <v>13.862348923734601</v>
      </c>
      <c r="C30" s="58">
        <f t="shared" si="2"/>
        <v>1.0573878768552349</v>
      </c>
      <c r="D30" s="58">
        <f t="shared" si="3"/>
        <v>65.005276801175896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1" spans="1:14" x14ac:dyDescent="0.2">
      <c r="A31" s="58">
        <f t="shared" si="0"/>
        <v>28</v>
      </c>
      <c r="B31" s="58">
        <f t="shared" si="1"/>
        <v>14.416842880683983</v>
      </c>
      <c r="C31" s="58">
        <f t="shared" si="2"/>
        <v>0.999712174481313</v>
      </c>
      <c r="D31" s="58">
        <f t="shared" si="3"/>
        <v>66.004988975657213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</row>
    <row r="32" spans="1:14" x14ac:dyDescent="0.2">
      <c r="A32" s="58">
        <f t="shared" si="0"/>
        <v>29</v>
      </c>
      <c r="B32" s="58">
        <f t="shared" si="1"/>
        <v>14.993516595911347</v>
      </c>
      <c r="C32" s="58">
        <f t="shared" si="2"/>
        <v>0.94518241950960524</v>
      </c>
      <c r="D32" s="58">
        <f t="shared" si="3"/>
        <v>66.950171395166819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2">
      <c r="A33" s="58">
        <f t="shared" si="0"/>
        <v>30</v>
      </c>
      <c r="B33" s="58">
        <f t="shared" si="1"/>
        <v>15.593257259747801</v>
      </c>
      <c r="C33" s="58">
        <f t="shared" si="2"/>
        <v>0.89362701480908113</v>
      </c>
      <c r="D33" s="58">
        <f t="shared" si="3"/>
        <v>67.843798409975903</v>
      </c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1:14" x14ac:dyDescent="0.2">
      <c r="A34" s="58">
        <f t="shared" si="0"/>
        <v>31</v>
      </c>
      <c r="B34" s="58">
        <f t="shared" si="1"/>
        <v>16.216987550137713</v>
      </c>
      <c r="C34" s="58">
        <f t="shared" si="2"/>
        <v>0.84488372309222215</v>
      </c>
      <c r="D34" s="58">
        <f t="shared" si="3"/>
        <v>68.688682133068127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4" x14ac:dyDescent="0.2">
      <c r="A35" s="58">
        <f t="shared" si="0"/>
        <v>32</v>
      </c>
      <c r="B35" s="58">
        <f t="shared" si="1"/>
        <v>16.86566705214322</v>
      </c>
      <c r="C35" s="58">
        <f t="shared" si="2"/>
        <v>0.79879915637810084</v>
      </c>
      <c r="D35" s="58">
        <f t="shared" si="3"/>
        <v>69.487481289446222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</row>
    <row r="36" spans="1:14" x14ac:dyDescent="0.2">
      <c r="A36" s="58">
        <f t="shared" si="0"/>
        <v>33</v>
      </c>
      <c r="B36" s="58">
        <f t="shared" si="1"/>
        <v>17.54029373422895</v>
      </c>
      <c r="C36" s="58">
        <f t="shared" si="2"/>
        <v>0.75522829330293173</v>
      </c>
      <c r="D36" s="58">
        <f t="shared" si="3"/>
        <v>70.242709582749157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x14ac:dyDescent="0.2">
      <c r="A37" s="58">
        <f t="shared" si="0"/>
        <v>34</v>
      </c>
      <c r="B37" s="58">
        <f t="shared" si="1"/>
        <v>18.24190548359811</v>
      </c>
      <c r="C37" s="58">
        <f t="shared" si="2"/>
        <v>0.71403402275913541</v>
      </c>
      <c r="D37" s="58">
        <f t="shared" si="3"/>
        <v>70.956743605508294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x14ac:dyDescent="0.2">
      <c r="A38" s="58">
        <f t="shared" si="0"/>
        <v>35</v>
      </c>
      <c r="B38" s="58">
        <f t="shared" si="1"/>
        <v>18.971581702942036</v>
      </c>
      <c r="C38" s="58">
        <f t="shared" si="2"/>
        <v>0.67508671242681895</v>
      </c>
      <c r="D38" s="58">
        <f t="shared" si="3"/>
        <v>71.631830317935112</v>
      </c>
      <c r="E38" s="58"/>
      <c r="F38" s="58"/>
      <c r="G38" s="58"/>
      <c r="H38" s="58"/>
      <c r="I38" s="58"/>
      <c r="J38" s="58"/>
      <c r="K38" s="58"/>
      <c r="L38" s="58"/>
      <c r="M38" s="58"/>
      <c r="N38" s="58"/>
    </row>
    <row r="39" spans="1:14" x14ac:dyDescent="0.2">
      <c r="A39" s="58">
        <f t="shared" si="0"/>
        <v>36</v>
      </c>
      <c r="B39" s="58">
        <f t="shared" si="1"/>
        <v>19.730444971059718</v>
      </c>
      <c r="C39" s="58">
        <f t="shared" si="2"/>
        <v>0.63826380083990164</v>
      </c>
      <c r="D39" s="58">
        <f t="shared" si="3"/>
        <v>72.27009411877502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 x14ac:dyDescent="0.2">
      <c r="A40" s="58">
        <f t="shared" si="0"/>
        <v>37</v>
      </c>
      <c r="B40" s="58">
        <f t="shared" si="1"/>
        <v>20.519662769902105</v>
      </c>
      <c r="C40" s="58">
        <f t="shared" si="2"/>
        <v>0.60344941170317956</v>
      </c>
      <c r="D40" s="58">
        <f t="shared" si="3"/>
        <v>72.873543530478202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</row>
    <row r="41" spans="1:14" x14ac:dyDescent="0.2">
      <c r="A41" s="58">
        <f t="shared" si="0"/>
        <v>38</v>
      </c>
      <c r="B41" s="58">
        <f t="shared" si="1"/>
        <v>21.340449280698195</v>
      </c>
      <c r="C41" s="58">
        <f t="shared" si="2"/>
        <v>0.57053398924664256</v>
      </c>
      <c r="D41" s="58">
        <f t="shared" si="3"/>
        <v>73.444077519724843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</row>
    <row r="42" spans="1:14" x14ac:dyDescent="0.2">
      <c r="A42" s="58">
        <f t="shared" si="0"/>
        <v>39</v>
      </c>
      <c r="B42" s="58">
        <f t="shared" si="1"/>
        <v>22.194067251926121</v>
      </c>
      <c r="C42" s="58">
        <f t="shared" si="2"/>
        <v>0.5394139534695529</v>
      </c>
      <c r="D42" s="58">
        <f t="shared" si="3"/>
        <v>73.983491473194391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</row>
    <row r="43" spans="1:14" x14ac:dyDescent="0.2">
      <c r="A43" s="58">
        <f t="shared" si="0"/>
        <v>40</v>
      </c>
      <c r="B43" s="58">
        <f t="shared" si="1"/>
        <v>23.081829942003161</v>
      </c>
      <c r="C43" s="58">
        <f t="shared" si="2"/>
        <v>0.50999137418939544</v>
      </c>
      <c r="D43" s="58">
        <f t="shared" si="3"/>
        <v>74.493482847383788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</row>
    <row r="44" spans="1:14" x14ac:dyDescent="0.2">
      <c r="A44" s="58">
        <f t="shared" si="0"/>
        <v>41</v>
      </c>
      <c r="B44" s="58">
        <f t="shared" si="1"/>
        <v>24.005103139683296</v>
      </c>
      <c r="C44" s="58">
        <f t="shared" si="2"/>
        <v>0.48217366286997398</v>
      </c>
      <c r="D44" s="58">
        <f t="shared" si="3"/>
        <v>74.975656510253756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14" x14ac:dyDescent="0.2">
      <c r="A45" s="58">
        <f t="shared" si="0"/>
        <v>42</v>
      </c>
      <c r="B45" s="58">
        <f t="shared" si="1"/>
        <v>24.965307265270628</v>
      </c>
      <c r="C45" s="58">
        <f t="shared" si="2"/>
        <v>0.45587328125888443</v>
      </c>
      <c r="D45" s="58">
        <f t="shared" si="3"/>
        <v>75.431529791512645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</row>
    <row r="46" spans="1:14" x14ac:dyDescent="0.2">
      <c r="A46" s="58">
        <f t="shared" si="0"/>
        <v>43</v>
      </c>
      <c r="B46" s="58">
        <f t="shared" si="1"/>
        <v>25.963919555881454</v>
      </c>
      <c r="C46" s="58">
        <f t="shared" si="2"/>
        <v>0.43100746591749067</v>
      </c>
      <c r="D46" s="58">
        <f t="shared" si="3"/>
        <v>75.862537257430134</v>
      </c>
      <c r="E46" s="58"/>
      <c r="F46" s="58"/>
      <c r="G46" s="58"/>
      <c r="H46" s="58"/>
      <c r="I46" s="58"/>
      <c r="J46" s="58"/>
      <c r="K46" s="58"/>
      <c r="L46" s="58"/>
      <c r="M46" s="58"/>
      <c r="N46" s="58"/>
    </row>
    <row r="47" spans="1:14" x14ac:dyDescent="0.2">
      <c r="A47" s="58">
        <f t="shared" si="0"/>
        <v>44</v>
      </c>
      <c r="B47" s="58">
        <f t="shared" si="1"/>
        <v>27.002476338116711</v>
      </c>
      <c r="C47" s="58">
        <f t="shared" si="2"/>
        <v>0.40749796777653663</v>
      </c>
      <c r="D47" s="58">
        <f t="shared" si="3"/>
        <v>76.270035225206669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</row>
    <row r="48" spans="1:14" x14ac:dyDescent="0.2">
      <c r="A48" s="58">
        <f t="shared" si="0"/>
        <v>45</v>
      </c>
      <c r="B48" s="58">
        <f t="shared" si="1"/>
        <v>28.082575391641384</v>
      </c>
      <c r="C48" s="58">
        <f t="shared" si="2"/>
        <v>0.38527080589781648</v>
      </c>
      <c r="D48" s="58">
        <f t="shared" si="3"/>
        <v>76.655306031104487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</row>
    <row r="49" spans="1:14" x14ac:dyDescent="0.2">
      <c r="A49" s="58">
        <f t="shared" si="0"/>
        <v>46</v>
      </c>
      <c r="B49" s="58">
        <f t="shared" si="1"/>
        <v>29.20587840730704</v>
      </c>
      <c r="C49" s="58">
        <f t="shared" si="2"/>
        <v>0.36425603466702644</v>
      </c>
      <c r="D49" s="58">
        <f t="shared" si="3"/>
        <v>77.01956206577151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</row>
    <row r="50" spans="1:14" x14ac:dyDescent="0.2">
      <c r="A50" s="58">
        <f t="shared" si="0"/>
        <v>47</v>
      </c>
      <c r="B50" s="58">
        <f t="shared" si="1"/>
        <v>30.374113543599321</v>
      </c>
      <c r="C50" s="58">
        <f t="shared" si="2"/>
        <v>0.34438752368518866</v>
      </c>
      <c r="D50" s="58">
        <f t="shared" si="3"/>
        <v>77.363949589456695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1:14" x14ac:dyDescent="0.2">
      <c r="A51" s="58">
        <f t="shared" si="0"/>
        <v>48</v>
      </c>
      <c r="B51" s="58">
        <f t="shared" si="1"/>
        <v>31.589078085343296</v>
      </c>
      <c r="C51" s="58">
        <f t="shared" si="2"/>
        <v>0.32560274966599656</v>
      </c>
      <c r="D51" s="58">
        <f t="shared" si="3"/>
        <v>77.689552339122685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</row>
    <row r="52" spans="1:14" x14ac:dyDescent="0.2">
      <c r="A52" s="58">
        <f t="shared" si="0"/>
        <v>49</v>
      </c>
      <c r="B52" s="58">
        <f t="shared" si="1"/>
        <v>32.852641208757028</v>
      </c>
      <c r="C52" s="58">
        <f t="shared" si="2"/>
        <v>0.3078425996842149</v>
      </c>
      <c r="D52" s="58">
        <f t="shared" si="3"/>
        <v>77.997394938806906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</row>
    <row r="53" spans="1:14" x14ac:dyDescent="0.2">
      <c r="A53" s="58">
        <f t="shared" si="0"/>
        <v>50</v>
      </c>
      <c r="B53" s="58">
        <f t="shared" si="1"/>
        <v>34.166746857107313</v>
      </c>
      <c r="C53" s="58">
        <f t="shared" si="2"/>
        <v>0.29105118515598499</v>
      </c>
      <c r="D53" s="58">
        <f t="shared" si="3"/>
        <v>78.288446123962885</v>
      </c>
      <c r="E53" s="58"/>
      <c r="F53" s="58"/>
      <c r="G53" s="58"/>
      <c r="H53" s="58"/>
      <c r="I53" s="58"/>
      <c r="J53" s="58"/>
      <c r="K53" s="58"/>
      <c r="L53" s="58"/>
      <c r="M53" s="58"/>
      <c r="N53" s="58"/>
    </row>
    <row r="54" spans="1:14" x14ac:dyDescent="0.2">
      <c r="A54" s="58">
        <f t="shared" si="0"/>
        <v>51</v>
      </c>
      <c r="B54" s="58">
        <f t="shared" si="1"/>
        <v>35.533416731391611</v>
      </c>
      <c r="C54" s="58">
        <f t="shared" si="2"/>
        <v>0.27517566596565857</v>
      </c>
      <c r="D54" s="58">
        <f t="shared" si="3"/>
        <v>78.563621789928547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 x14ac:dyDescent="0.2">
      <c r="A55" s="58">
        <f t="shared" si="0"/>
        <v>52</v>
      </c>
      <c r="B55" s="58">
        <f t="shared" si="1"/>
        <v>36.954753400647277</v>
      </c>
      <c r="C55" s="58">
        <f t="shared" si="2"/>
        <v>0.26016608418571352</v>
      </c>
      <c r="D55" s="58">
        <f t="shared" si="3"/>
        <v>78.823787874114259</v>
      </c>
      <c r="E55" s="58"/>
      <c r="F55" s="58"/>
      <c r="G55" s="58"/>
      <c r="H55" s="58"/>
      <c r="I55" s="58"/>
      <c r="J55" s="58"/>
      <c r="K55" s="58"/>
      <c r="L55" s="58"/>
      <c r="M55" s="58"/>
      <c r="N55" s="58"/>
    </row>
    <row r="56" spans="1:14" x14ac:dyDescent="0.2">
      <c r="A56" s="58">
        <f t="shared" si="0"/>
        <v>53</v>
      </c>
      <c r="B56" s="58">
        <f t="shared" si="1"/>
        <v>38.432943536673164</v>
      </c>
      <c r="C56" s="58">
        <f t="shared" si="2"/>
        <v>0.24597520686649274</v>
      </c>
      <c r="D56" s="58">
        <f t="shared" si="3"/>
        <v>79.069763080980749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x14ac:dyDescent="0.2">
      <c r="A57" s="58">
        <f t="shared" si="0"/>
        <v>54</v>
      </c>
      <c r="B57" s="58">
        <f t="shared" si="1"/>
        <v>39.9702612781401</v>
      </c>
      <c r="C57" s="58">
        <f t="shared" si="2"/>
        <v>0.23255837740104773</v>
      </c>
      <c r="D57" s="58">
        <f t="shared" si="3"/>
        <v>79.302321458381797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</row>
    <row r="58" spans="1:14" x14ac:dyDescent="0.2">
      <c r="A58" s="58">
        <f t="shared" si="0"/>
        <v>55</v>
      </c>
      <c r="B58" s="58">
        <f t="shared" si="1"/>
        <v>41.569071729265701</v>
      </c>
      <c r="C58" s="58">
        <f t="shared" si="2"/>
        <v>0.21987337499735415</v>
      </c>
      <c r="D58" s="58">
        <f t="shared" si="3"/>
        <v>79.522194833379146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</row>
    <row r="59" spans="1:14" x14ac:dyDescent="0.2">
      <c r="A59" s="58">
        <f t="shared" si="0"/>
        <v>56</v>
      </c>
      <c r="B59" s="58">
        <f t="shared" si="1"/>
        <v>43.231834598436329</v>
      </c>
      <c r="C59" s="58">
        <f t="shared" si="2"/>
        <v>0.20788028181568036</v>
      </c>
      <c r="D59" s="58">
        <f t="shared" si="3"/>
        <v>79.730075115194822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</row>
    <row r="60" spans="1:14" x14ac:dyDescent="0.2">
      <c r="A60" s="58">
        <f t="shared" si="0"/>
        <v>57</v>
      </c>
      <c r="B60" s="58">
        <f t="shared" si="1"/>
        <v>44.961107982373782</v>
      </c>
      <c r="C60" s="58">
        <f t="shared" si="2"/>
        <v>0.19654135735300682</v>
      </c>
      <c r="D60" s="58">
        <f t="shared" si="3"/>
        <v>79.926616472547835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</row>
    <row r="61" spans="1:14" x14ac:dyDescent="0.2">
      <c r="A61" s="58">
        <f t="shared" si="0"/>
        <v>58</v>
      </c>
      <c r="B61" s="58">
        <f t="shared" si="1"/>
        <v>46.759552301668748</v>
      </c>
      <c r="C61" s="58">
        <f t="shared" si="2"/>
        <v>0.18582091967920653</v>
      </c>
      <c r="D61" s="58">
        <f t="shared" si="3"/>
        <v>80.112437392227037</v>
      </c>
      <c r="E61" s="58"/>
      <c r="F61" s="58"/>
      <c r="G61" s="58"/>
      <c r="H61" s="58"/>
      <c r="I61" s="58"/>
      <c r="J61" s="58"/>
      <c r="K61" s="58"/>
      <c r="L61" s="58"/>
      <c r="M61" s="58"/>
      <c r="N61" s="58"/>
    </row>
    <row r="62" spans="1:14" x14ac:dyDescent="0.2">
      <c r="A62" s="58">
        <f t="shared" si="0"/>
        <v>59</v>
      </c>
      <c r="B62" s="58">
        <f t="shared" si="1"/>
        <v>48.629934393735482</v>
      </c>
      <c r="C62" s="58">
        <f t="shared" si="2"/>
        <v>0.1756852331512497</v>
      </c>
      <c r="D62" s="58">
        <f t="shared" si="3"/>
        <v>80.288122625378293</v>
      </c>
      <c r="E62" s="58"/>
      <c r="F62" s="58"/>
      <c r="G62" s="58"/>
      <c r="H62" s="58"/>
      <c r="I62" s="58"/>
      <c r="J62" s="58"/>
      <c r="K62" s="58"/>
      <c r="L62" s="58"/>
      <c r="M62" s="58"/>
      <c r="N62" s="58"/>
    </row>
    <row r="63" spans="1:14" x14ac:dyDescent="0.2">
      <c r="A63" s="58">
        <f t="shared" si="0"/>
        <v>60</v>
      </c>
      <c r="B63" s="58">
        <f t="shared" si="1"/>
        <v>50.575131769484905</v>
      </c>
      <c r="C63" s="58">
        <f t="shared" si="2"/>
        <v>0.16610240225209066</v>
      </c>
      <c r="D63" s="58">
        <f t="shared" si="3"/>
        <v>80.454225027630386</v>
      </c>
      <c r="E63" s="58"/>
      <c r="F63" s="58"/>
      <c r="G63" s="58"/>
      <c r="H63" s="58"/>
      <c r="I63" s="58"/>
      <c r="J63" s="58"/>
      <c r="K63" s="58"/>
      <c r="L63" s="58"/>
      <c r="M63" s="58"/>
      <c r="N63" s="58"/>
    </row>
    <row r="64" spans="1:14" x14ac:dyDescent="0.2">
      <c r="A64" s="58">
        <f t="shared" si="0"/>
        <v>61</v>
      </c>
      <c r="B64" s="58">
        <f t="shared" si="1"/>
        <v>52.598137040264319</v>
      </c>
      <c r="C64" s="58">
        <f t="shared" si="2"/>
        <v>0.15704227122015846</v>
      </c>
      <c r="D64" s="58">
        <f t="shared" si="3"/>
        <v>80.611267298850549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</row>
    <row r="65" spans="1:14" x14ac:dyDescent="0.2">
      <c r="A65" s="58">
        <f t="shared" si="0"/>
        <v>62</v>
      </c>
      <c r="B65" s="58">
        <f t="shared" si="1"/>
        <v>54.702062521874893</v>
      </c>
      <c r="C65" s="58">
        <f t="shared" si="2"/>
        <v>0.14847632915360434</v>
      </c>
      <c r="D65" s="58">
        <f t="shared" si="3"/>
        <v>80.759743628004159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</row>
    <row r="66" spans="1:14" x14ac:dyDescent="0.2">
      <c r="A66" s="58">
        <f t="shared" si="0"/>
        <v>63</v>
      </c>
      <c r="B66" s="58">
        <f t="shared" si="1"/>
        <v>56.890145022749877</v>
      </c>
      <c r="C66" s="58">
        <f t="shared" si="2"/>
        <v>0.14037762029068046</v>
      </c>
      <c r="D66" s="58">
        <f t="shared" si="3"/>
        <v>80.900121248294838</v>
      </c>
      <c r="E66" s="58"/>
      <c r="F66" s="58"/>
      <c r="G66" s="58"/>
      <c r="H66" s="58"/>
      <c r="I66" s="58"/>
      <c r="J66" s="58"/>
      <c r="K66" s="58"/>
      <c r="L66" s="58"/>
      <c r="M66" s="58"/>
      <c r="N66" s="58"/>
    </row>
    <row r="67" spans="1:14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</row>
    <row r="68" spans="1:14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</row>
    <row r="69" spans="1:14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</row>
    <row r="70" spans="1:14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</row>
    <row r="71" spans="1:14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</row>
    <row r="72" spans="1:14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</row>
    <row r="73" spans="1:14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</row>
    <row r="74" spans="1:14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</row>
    <row r="75" spans="1:14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</row>
    <row r="76" spans="1:14" x14ac:dyDescent="0.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</row>
    <row r="77" spans="1:14" x14ac:dyDescent="0.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</row>
    <row r="78" spans="1:14" x14ac:dyDescent="0.2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</row>
    <row r="79" spans="1:14" x14ac:dyDescent="0.2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</row>
    <row r="80" spans="1:14" x14ac:dyDescent="0.2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</row>
    <row r="81" spans="1:14" x14ac:dyDescent="0.2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</row>
    <row r="82" spans="1:14" x14ac:dyDescent="0.2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</row>
    <row r="83" spans="1:14" x14ac:dyDescent="0.2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</row>
    <row r="84" spans="1:14" x14ac:dyDescent="0.2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</row>
    <row r="85" spans="1:14" x14ac:dyDescent="0.2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</row>
    <row r="86" spans="1:14" x14ac:dyDescent="0.2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</row>
    <row r="87" spans="1:14" x14ac:dyDescent="0.2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</row>
    <row r="88" spans="1:14" x14ac:dyDescent="0.2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</row>
    <row r="89" spans="1:14" x14ac:dyDescent="0.2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</row>
    <row r="90" spans="1:14" x14ac:dyDescent="0.2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</row>
    <row r="91" spans="1:14" x14ac:dyDescent="0.2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</row>
    <row r="92" spans="1:14" x14ac:dyDescent="0.2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</row>
    <row r="93" spans="1:14" x14ac:dyDescent="0.2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</row>
    <row r="94" spans="1:14" x14ac:dyDescent="0.2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</row>
    <row r="95" spans="1:14" x14ac:dyDescent="0.2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</row>
    <row r="96" spans="1:14" x14ac:dyDescent="0.2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</row>
    <row r="97" spans="1:14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</row>
    <row r="98" spans="1:14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</row>
    <row r="99" spans="1:14" x14ac:dyDescent="0.2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</row>
    <row r="100" spans="1:14" x14ac:dyDescent="0.2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</row>
    <row r="101" spans="1:14" x14ac:dyDescent="0.2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</row>
    <row r="102" spans="1:14" x14ac:dyDescent="0.2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</row>
    <row r="103" spans="1:14" x14ac:dyDescent="0.2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</row>
    <row r="104" spans="1:14" x14ac:dyDescent="0.2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</row>
    <row r="105" spans="1:14" x14ac:dyDescent="0.2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</row>
    <row r="106" spans="1:14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</row>
    <row r="107" spans="1:14" x14ac:dyDescent="0.2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</row>
    <row r="108" spans="1:14" x14ac:dyDescent="0.2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</row>
    <row r="109" spans="1:14" x14ac:dyDescent="0.2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</row>
    <row r="110" spans="1:14" x14ac:dyDescent="0.2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</row>
    <row r="111" spans="1:14" x14ac:dyDescent="0.2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</row>
    <row r="112" spans="1:14" x14ac:dyDescent="0.2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</row>
    <row r="113" spans="1:14" x14ac:dyDescent="0.2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</row>
    <row r="114" spans="1:14" x14ac:dyDescent="0.2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</row>
    <row r="115" spans="1:14" x14ac:dyDescent="0.2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</row>
    <row r="116" spans="1:14" x14ac:dyDescent="0.2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</row>
    <row r="117" spans="1:14" x14ac:dyDescent="0.2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</row>
    <row r="118" spans="1:14" x14ac:dyDescent="0.2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</row>
    <row r="119" spans="1:14" x14ac:dyDescent="0.2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</row>
    <row r="120" spans="1:14" x14ac:dyDescent="0.2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</row>
    <row r="121" spans="1:14" x14ac:dyDescent="0.2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</row>
    <row r="122" spans="1:14" x14ac:dyDescent="0.2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</row>
    <row r="123" spans="1:14" x14ac:dyDescent="0.2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</row>
    <row r="124" spans="1:14" x14ac:dyDescent="0.2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</row>
    <row r="125" spans="1:14" x14ac:dyDescent="0.2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</row>
    <row r="126" spans="1:14" x14ac:dyDescent="0.2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</row>
    <row r="127" spans="1:14" x14ac:dyDescent="0.2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</row>
    <row r="128" spans="1:14" x14ac:dyDescent="0.2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</row>
    <row r="129" spans="1:14" x14ac:dyDescent="0.2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04"/>
  <sheetViews>
    <sheetView workbookViewId="0"/>
  </sheetViews>
  <sheetFormatPr defaultRowHeight="12.75" x14ac:dyDescent="0.2"/>
  <cols>
    <col min="1" max="1" width="15.7109375" customWidth="1"/>
    <col min="2" max="2" width="7.7109375" customWidth="1"/>
    <col min="3" max="3" width="7.85546875" customWidth="1"/>
    <col min="4" max="4" width="7.140625" customWidth="1"/>
    <col min="5" max="5" width="7.7109375" customWidth="1"/>
    <col min="6" max="6" width="5.140625" customWidth="1"/>
    <col min="7" max="7" width="8.42578125" customWidth="1"/>
    <col min="8" max="8" width="8.140625" customWidth="1"/>
    <col min="9" max="9" width="8.7109375" customWidth="1"/>
    <col min="10" max="10" width="14.28515625" customWidth="1"/>
  </cols>
  <sheetData>
    <row r="1" spans="1:12" ht="15.75" x14ac:dyDescent="0.25">
      <c r="A1" s="2" t="s">
        <v>2</v>
      </c>
      <c r="B1" s="2"/>
      <c r="C1" s="3"/>
      <c r="D1" s="3"/>
      <c r="E1" s="3" t="s">
        <v>53</v>
      </c>
      <c r="F1" s="3"/>
      <c r="G1" s="3"/>
      <c r="H1" s="3"/>
      <c r="I1" s="4"/>
      <c r="J1" s="4"/>
      <c r="K1" s="5"/>
    </row>
    <row r="2" spans="1:12" ht="15.75" x14ac:dyDescent="0.25">
      <c r="A2" s="6" t="s">
        <v>3</v>
      </c>
      <c r="B2" s="6" t="s">
        <v>4</v>
      </c>
      <c r="C2" s="4"/>
      <c r="D2" s="4"/>
      <c r="E2" s="4"/>
      <c r="F2" s="4"/>
      <c r="G2" s="4"/>
      <c r="H2" s="4"/>
      <c r="I2" s="4"/>
      <c r="J2" s="4"/>
      <c r="K2" s="5"/>
    </row>
    <row r="3" spans="1:12" x14ac:dyDescent="0.2">
      <c r="A3" s="7" t="s">
        <v>5</v>
      </c>
      <c r="B3" s="8">
        <v>4</v>
      </c>
      <c r="C3" s="9"/>
      <c r="D3" s="9"/>
      <c r="E3" s="9"/>
      <c r="F3" s="9"/>
      <c r="G3" s="9"/>
      <c r="H3" s="9"/>
      <c r="I3" s="9"/>
      <c r="J3" s="9"/>
      <c r="K3" s="5"/>
    </row>
    <row r="4" spans="1:12" x14ac:dyDescent="0.2">
      <c r="A4" s="7" t="s">
        <v>6</v>
      </c>
      <c r="B4" s="8">
        <v>0.15</v>
      </c>
      <c r="C4" s="9"/>
      <c r="D4" s="9"/>
      <c r="E4" s="9"/>
      <c r="F4" s="9"/>
      <c r="G4" s="9"/>
      <c r="H4" s="9"/>
      <c r="I4" s="9"/>
      <c r="J4" s="9"/>
      <c r="K4" s="5"/>
    </row>
    <row r="5" spans="1:12" x14ac:dyDescent="0.2">
      <c r="A5" s="7" t="s">
        <v>54</v>
      </c>
      <c r="B5" s="8">
        <v>1000</v>
      </c>
      <c r="C5" s="9"/>
      <c r="D5" s="9"/>
      <c r="E5" s="9"/>
      <c r="F5" s="9"/>
      <c r="G5" s="9"/>
      <c r="H5" s="9"/>
      <c r="I5" s="9"/>
      <c r="J5" s="9"/>
      <c r="K5" s="5"/>
    </row>
    <row r="6" spans="1:12" x14ac:dyDescent="0.2">
      <c r="A6" s="7" t="s">
        <v>8</v>
      </c>
      <c r="B6" s="8">
        <v>0</v>
      </c>
      <c r="C6" s="9"/>
      <c r="D6" s="9"/>
      <c r="E6" s="9"/>
      <c r="F6" s="9"/>
      <c r="G6" s="9"/>
      <c r="H6" s="9"/>
      <c r="I6" s="9"/>
      <c r="J6" s="9"/>
      <c r="K6" s="5"/>
    </row>
    <row r="7" spans="1:12" x14ac:dyDescent="0.2">
      <c r="A7" s="7" t="s">
        <v>10</v>
      </c>
      <c r="B7" s="8">
        <v>0.08</v>
      </c>
      <c r="C7" s="9"/>
      <c r="D7" s="9"/>
      <c r="E7" s="9"/>
      <c r="F7" s="9"/>
      <c r="G7" s="9"/>
      <c r="H7" s="9"/>
      <c r="I7" s="9"/>
      <c r="J7" s="9"/>
      <c r="K7" s="5"/>
    </row>
    <row r="8" spans="1:12" x14ac:dyDescent="0.2">
      <c r="A8" s="10" t="s">
        <v>36</v>
      </c>
      <c r="B8" s="11">
        <v>5</v>
      </c>
      <c r="C8" s="9"/>
      <c r="D8" s="9"/>
      <c r="E8" s="9"/>
      <c r="F8" s="9"/>
      <c r="G8" s="9"/>
      <c r="H8" s="9"/>
      <c r="I8" s="9"/>
      <c r="J8" s="9"/>
      <c r="K8" s="5"/>
    </row>
    <row r="9" spans="1:12" ht="15.75" x14ac:dyDescent="0.25">
      <c r="A9" s="12" t="s">
        <v>11</v>
      </c>
      <c r="C9" s="9"/>
      <c r="D9" s="9"/>
      <c r="E9" s="9"/>
      <c r="F9" s="9"/>
      <c r="G9" s="9"/>
      <c r="H9" s="9"/>
      <c r="I9" s="9"/>
      <c r="J9" s="9"/>
      <c r="K9" s="5"/>
    </row>
    <row r="10" spans="1:12" ht="15.75" x14ac:dyDescent="0.25">
      <c r="A10" s="13"/>
      <c r="B10" s="14"/>
      <c r="C10" s="15"/>
      <c r="D10" s="16"/>
      <c r="E10" s="17"/>
      <c r="F10" s="18" t="s">
        <v>12</v>
      </c>
      <c r="G10" s="16"/>
      <c r="H10" s="16"/>
      <c r="I10" s="16"/>
      <c r="J10" s="16"/>
      <c r="K10" s="19"/>
    </row>
    <row r="11" spans="1:12" ht="15.75" x14ac:dyDescent="0.25">
      <c r="A11" s="20" t="s">
        <v>13</v>
      </c>
      <c r="B11" s="21"/>
      <c r="C11" s="22"/>
      <c r="D11" s="23"/>
      <c r="E11" s="24"/>
      <c r="F11" s="25" t="s">
        <v>14</v>
      </c>
      <c r="G11" s="23"/>
      <c r="H11" s="23"/>
      <c r="I11" s="23"/>
      <c r="J11" s="23"/>
      <c r="K11" s="19"/>
    </row>
    <row r="12" spans="1:12" ht="15.75" x14ac:dyDescent="0.25">
      <c r="A12" s="6" t="s">
        <v>15</v>
      </c>
      <c r="B12" s="6" t="s">
        <v>16</v>
      </c>
      <c r="C12" s="26" t="s">
        <v>17</v>
      </c>
      <c r="D12" s="27"/>
      <c r="E12" s="28"/>
      <c r="F12" s="29" t="s">
        <v>18</v>
      </c>
      <c r="G12" s="29" t="s">
        <v>19</v>
      </c>
      <c r="H12" s="29" t="s">
        <v>20</v>
      </c>
      <c r="I12" s="29" t="s">
        <v>21</v>
      </c>
      <c r="J12" s="27"/>
      <c r="K12" s="19"/>
    </row>
    <row r="13" spans="1:12" x14ac:dyDescent="0.2">
      <c r="A13" s="9" t="s">
        <v>22</v>
      </c>
      <c r="B13" s="9">
        <f>1/(B7-B4)</f>
        <v>-14.285714285714286</v>
      </c>
      <c r="C13" s="9"/>
      <c r="D13" s="9"/>
      <c r="E13" s="9"/>
      <c r="F13" s="9">
        <v>1</v>
      </c>
      <c r="G13" s="9">
        <f t="shared" ref="G13:G38" si="0">IF($B$3+$B$5&lt;F13,"",IF($B$3&gt;F13,$B$8*(1+$B$4)^(F13-1),$B$8*(1+$B$4)^($B$3-1)*(1+$B$6)^(F13-$B$3)))</f>
        <v>5</v>
      </c>
      <c r="H13" s="9">
        <f t="shared" ref="H13:H38" si="1">G13/(1+B$7)^F13</f>
        <v>4.6296296296296298</v>
      </c>
      <c r="I13" s="9">
        <f>H13</f>
        <v>4.6296296296296298</v>
      </c>
      <c r="J13" s="37" t="str">
        <f>IF(F13=$B$3,"First Stage PV",IF(F13=$B$5+$B$3,"Total PV",""))</f>
        <v/>
      </c>
    </row>
    <row r="14" spans="1:12" x14ac:dyDescent="0.2">
      <c r="A14" s="9" t="s">
        <v>23</v>
      </c>
      <c r="B14" s="9">
        <f>(1+B4)^B3</f>
        <v>1.7490062499999994</v>
      </c>
      <c r="C14" s="9"/>
      <c r="D14" s="9"/>
      <c r="E14" s="9"/>
      <c r="F14" s="9">
        <v>2</v>
      </c>
      <c r="G14" s="9">
        <f t="shared" si="0"/>
        <v>5.75</v>
      </c>
      <c r="H14" s="9">
        <f t="shared" si="1"/>
        <v>4.929698216735253</v>
      </c>
      <c r="I14" s="9">
        <f t="shared" ref="I14:I38" si="2">I13+H14</f>
        <v>9.5593278463648836</v>
      </c>
      <c r="J14" s="37" t="str">
        <f t="shared" ref="J14:J21" si="3">IF(F14=$B$3,"First Stage PV",IF(F14=$B$5+$B$3,"TotalPV",""))</f>
        <v/>
      </c>
      <c r="L14" s="40"/>
    </row>
    <row r="15" spans="1:12" x14ac:dyDescent="0.2">
      <c r="A15" s="9" t="s">
        <v>24</v>
      </c>
      <c r="B15" s="9">
        <f>1/(1+B7)^B3</f>
        <v>0.73502985279645328</v>
      </c>
      <c r="C15" s="37" t="s">
        <v>25</v>
      </c>
      <c r="D15" s="37"/>
      <c r="E15" s="37">
        <f>B8*(B13-(B13*B14*B15))</f>
        <v>20.397986176969745</v>
      </c>
      <c r="F15" s="9">
        <v>3</v>
      </c>
      <c r="G15" s="9">
        <f t="shared" si="0"/>
        <v>6.6124999999999989</v>
      </c>
      <c r="H15" s="9">
        <f t="shared" si="1"/>
        <v>5.2492156937458709</v>
      </c>
      <c r="I15" s="9">
        <f t="shared" si="2"/>
        <v>14.808543540110755</v>
      </c>
      <c r="J15" s="37" t="str">
        <f t="shared" si="3"/>
        <v/>
      </c>
      <c r="L15" s="41"/>
    </row>
    <row r="16" spans="1:12" x14ac:dyDescent="0.2">
      <c r="A16" s="9"/>
      <c r="B16" s="9"/>
      <c r="C16" s="9"/>
      <c r="D16" s="9"/>
      <c r="E16" s="9"/>
      <c r="F16" s="9">
        <v>4</v>
      </c>
      <c r="G16" s="9">
        <f t="shared" si="0"/>
        <v>7.6043749999999974</v>
      </c>
      <c r="H16" s="9">
        <f t="shared" si="1"/>
        <v>5.5894426368590278</v>
      </c>
      <c r="I16" s="9">
        <f t="shared" si="2"/>
        <v>20.397986176969781</v>
      </c>
      <c r="J16" s="37" t="str">
        <f t="shared" si="3"/>
        <v>First Stage PV</v>
      </c>
      <c r="L16" s="41"/>
    </row>
    <row r="17" spans="1:12" x14ac:dyDescent="0.2">
      <c r="A17" s="9" t="s">
        <v>55</v>
      </c>
      <c r="B17" s="9">
        <f>B14/(1+B4)</f>
        <v>1.5208749999999995</v>
      </c>
      <c r="C17" s="9"/>
      <c r="D17" s="9"/>
      <c r="E17" s="9"/>
      <c r="F17" s="9">
        <v>5</v>
      </c>
      <c r="G17" s="9">
        <f t="shared" si="0"/>
        <v>7.6043749999999974</v>
      </c>
      <c r="H17" s="9">
        <f t="shared" si="1"/>
        <v>5.1754098489435441</v>
      </c>
      <c r="I17" s="9">
        <f t="shared" si="2"/>
        <v>25.573396025913326</v>
      </c>
      <c r="J17" s="37" t="str">
        <f t="shared" si="3"/>
        <v/>
      </c>
      <c r="L17" s="41"/>
    </row>
    <row r="18" spans="1:12" x14ac:dyDescent="0.2">
      <c r="A18" s="9" t="s">
        <v>26</v>
      </c>
      <c r="B18" s="9">
        <f>1+B6</f>
        <v>1</v>
      </c>
      <c r="C18" s="9"/>
      <c r="D18" s="9"/>
      <c r="E18" s="9"/>
      <c r="F18" s="9">
        <v>6</v>
      </c>
      <c r="G18" s="9">
        <f t="shared" si="0"/>
        <v>7.6043749999999974</v>
      </c>
      <c r="H18" s="9">
        <f t="shared" si="1"/>
        <v>4.7920461564292065</v>
      </c>
      <c r="I18" s="9">
        <f t="shared" si="2"/>
        <v>30.365442182342534</v>
      </c>
      <c r="J18" s="37" t="str">
        <f t="shared" si="3"/>
        <v/>
      </c>
      <c r="L18" s="41"/>
    </row>
    <row r="19" spans="1:12" x14ac:dyDescent="0.2">
      <c r="A19" s="9" t="s">
        <v>56</v>
      </c>
      <c r="B19" s="9">
        <f>B15</f>
        <v>0.73502985279645328</v>
      </c>
      <c r="C19" s="9"/>
      <c r="D19" s="9"/>
      <c r="E19" s="9"/>
      <c r="F19" s="9">
        <v>7</v>
      </c>
      <c r="G19" s="9">
        <f t="shared" si="0"/>
        <v>7.6043749999999974</v>
      </c>
      <c r="H19" s="9">
        <f t="shared" si="1"/>
        <v>4.4370797744714876</v>
      </c>
      <c r="I19" s="9">
        <f t="shared" si="2"/>
        <v>34.802521956814019</v>
      </c>
      <c r="J19" s="37" t="str">
        <f t="shared" si="3"/>
        <v/>
      </c>
      <c r="L19" s="41"/>
    </row>
    <row r="20" spans="1:12" x14ac:dyDescent="0.2">
      <c r="A20" s="9" t="s">
        <v>27</v>
      </c>
      <c r="B20" s="9">
        <f>1/(B7-B6)</f>
        <v>12.5</v>
      </c>
      <c r="C20" s="9"/>
      <c r="D20" s="9"/>
      <c r="E20" s="9"/>
      <c r="F20" s="9">
        <v>8</v>
      </c>
      <c r="G20" s="9">
        <f t="shared" si="0"/>
        <v>7.6043749999999974</v>
      </c>
      <c r="H20" s="9">
        <f t="shared" si="1"/>
        <v>4.108407198584711</v>
      </c>
      <c r="I20" s="9">
        <f t="shared" si="2"/>
        <v>38.910929155398733</v>
      </c>
      <c r="J20" s="37" t="str">
        <f t="shared" si="3"/>
        <v/>
      </c>
      <c r="L20" s="41"/>
    </row>
    <row r="21" spans="1:12" x14ac:dyDescent="0.2">
      <c r="A21" s="9" t="s">
        <v>41</v>
      </c>
      <c r="B21" s="9">
        <f>+B17</f>
        <v>1.5208749999999995</v>
      </c>
      <c r="C21" s="9"/>
      <c r="D21" s="9"/>
      <c r="E21" s="9"/>
      <c r="F21" s="9">
        <v>9</v>
      </c>
      <c r="G21" s="9">
        <f t="shared" si="0"/>
        <v>7.6043749999999974</v>
      </c>
      <c r="H21" s="9">
        <f t="shared" si="1"/>
        <v>3.8040807394302871</v>
      </c>
      <c r="I21" s="9">
        <f t="shared" si="2"/>
        <v>42.715009894829024</v>
      </c>
      <c r="J21" s="37" t="str">
        <f t="shared" si="3"/>
        <v/>
      </c>
      <c r="L21" s="40"/>
    </row>
    <row r="22" spans="1:12" x14ac:dyDescent="0.2">
      <c r="A22" s="9" t="s">
        <v>43</v>
      </c>
      <c r="B22" s="9">
        <f>(1+B6)^(B5)</f>
        <v>1</v>
      </c>
      <c r="C22" s="9"/>
      <c r="D22" s="9"/>
      <c r="E22" s="9"/>
      <c r="F22" s="9">
        <v>10</v>
      </c>
      <c r="G22" s="9">
        <f t="shared" si="0"/>
        <v>7.6043749999999974</v>
      </c>
      <c r="H22" s="9">
        <f t="shared" si="1"/>
        <v>3.5222969809539695</v>
      </c>
      <c r="I22" s="9">
        <f t="shared" si="2"/>
        <v>46.237306875782991</v>
      </c>
      <c r="J22" s="37" t="str">
        <f>IF(F22=$B$3,"First Stage PV",IF(F22=$B$5+$B$3,"Total PV",""))</f>
        <v/>
      </c>
    </row>
    <row r="23" spans="1:12" x14ac:dyDescent="0.2">
      <c r="A23" s="9" t="s">
        <v>57</v>
      </c>
      <c r="B23" s="9">
        <f>B20</f>
        <v>12.5</v>
      </c>
      <c r="C23" s="37" t="s">
        <v>28</v>
      </c>
      <c r="D23" s="37"/>
      <c r="E23" s="37">
        <f>B8*((B17*B18*B19*B20)-(B21*B22*B23*B15*B24*B18))</f>
        <v>69.86803296073785</v>
      </c>
      <c r="F23" s="9">
        <v>11</v>
      </c>
      <c r="G23" s="9">
        <f t="shared" si="0"/>
        <v>7.6043749999999974</v>
      </c>
      <c r="H23" s="9">
        <f t="shared" si="1"/>
        <v>3.261386093475898</v>
      </c>
      <c r="I23" s="9">
        <f t="shared" si="2"/>
        <v>49.49869296925889</v>
      </c>
      <c r="J23" s="37" t="str">
        <f t="shared" ref="J23:J38" si="4">IF(F23=$B$3,"First Stage PV",IF(F23=$B$5+$B$3,"TotalPV",""))</f>
        <v/>
      </c>
    </row>
    <row r="24" spans="1:12" x14ac:dyDescent="0.2">
      <c r="A24" s="9" t="s">
        <v>29</v>
      </c>
      <c r="B24" s="9">
        <f>1/(1+B7)^(B5)</f>
        <v>3.76915947498075E-34</v>
      </c>
      <c r="C24" s="37" t="s">
        <v>58</v>
      </c>
      <c r="D24" s="37"/>
      <c r="E24" s="37">
        <f>E15+E23</f>
        <v>90.266019137707588</v>
      </c>
      <c r="F24" s="9">
        <v>12</v>
      </c>
      <c r="G24" s="9">
        <f t="shared" si="0"/>
        <v>7.6043749999999974</v>
      </c>
      <c r="H24" s="9">
        <f t="shared" si="1"/>
        <v>3.0198019384036088</v>
      </c>
      <c r="I24" s="9">
        <f t="shared" si="2"/>
        <v>52.5184949076625</v>
      </c>
      <c r="J24" s="37" t="str">
        <f t="shared" si="4"/>
        <v/>
      </c>
    </row>
    <row r="25" spans="1:12" x14ac:dyDescent="0.2">
      <c r="A25" s="38"/>
      <c r="B25" s="38"/>
      <c r="C25" s="38"/>
      <c r="D25" s="38"/>
      <c r="E25" s="38"/>
      <c r="F25" s="9">
        <v>13</v>
      </c>
      <c r="G25" s="9">
        <f t="shared" si="0"/>
        <v>7.6043749999999974</v>
      </c>
      <c r="H25" s="9">
        <f t="shared" si="1"/>
        <v>2.7961129059292675</v>
      </c>
      <c r="I25" s="9">
        <f t="shared" si="2"/>
        <v>55.31460781359177</v>
      </c>
      <c r="J25" s="37" t="str">
        <f t="shared" si="4"/>
        <v/>
      </c>
    </row>
    <row r="26" spans="1:12" x14ac:dyDescent="0.2">
      <c r="A26" s="38"/>
      <c r="B26" s="38"/>
      <c r="C26" s="38"/>
      <c r="D26" s="38"/>
      <c r="E26" s="38"/>
      <c r="F26" s="9">
        <v>14</v>
      </c>
      <c r="G26" s="9">
        <f t="shared" si="0"/>
        <v>7.6043749999999974</v>
      </c>
      <c r="H26" s="9">
        <f t="shared" si="1"/>
        <v>2.5889934314159877</v>
      </c>
      <c r="I26" s="9">
        <f t="shared" si="2"/>
        <v>57.903601245007756</v>
      </c>
      <c r="J26" s="37" t="str">
        <f t="shared" si="4"/>
        <v/>
      </c>
    </row>
    <row r="27" spans="1:12" x14ac:dyDescent="0.2">
      <c r="A27" s="39" t="s">
        <v>59</v>
      </c>
      <c r="B27" s="39"/>
      <c r="C27" s="39"/>
      <c r="D27" s="39"/>
      <c r="E27" s="39"/>
      <c r="F27" s="9">
        <v>15</v>
      </c>
      <c r="G27" s="9">
        <f t="shared" si="0"/>
        <v>7.6043749999999974</v>
      </c>
      <c r="H27" s="9">
        <f t="shared" si="1"/>
        <v>2.3972161401999887</v>
      </c>
      <c r="I27" s="9">
        <f t="shared" si="2"/>
        <v>60.300817385207743</v>
      </c>
      <c r="J27" s="37" t="str">
        <f t="shared" si="4"/>
        <v/>
      </c>
    </row>
    <row r="28" spans="1:12" x14ac:dyDescent="0.2">
      <c r="A28" s="39" t="s">
        <v>60</v>
      </c>
      <c r="B28" s="39"/>
      <c r="C28" s="39"/>
      <c r="D28" s="39"/>
      <c r="E28" s="39"/>
      <c r="F28" s="9">
        <v>16</v>
      </c>
      <c r="G28" s="9">
        <f t="shared" si="0"/>
        <v>7.6043749999999974</v>
      </c>
      <c r="H28" s="9">
        <f t="shared" si="1"/>
        <v>2.2196445742592488</v>
      </c>
      <c r="I28" s="9">
        <f t="shared" si="2"/>
        <v>62.520461959466992</v>
      </c>
      <c r="J28" s="37" t="str">
        <f t="shared" si="4"/>
        <v/>
      </c>
    </row>
    <row r="29" spans="1:12" x14ac:dyDescent="0.2">
      <c r="A29" s="38"/>
      <c r="B29" s="38"/>
      <c r="C29" s="39"/>
      <c r="D29" s="39"/>
      <c r="E29" s="39"/>
      <c r="F29" s="9">
        <v>17</v>
      </c>
      <c r="G29" s="9">
        <f t="shared" si="0"/>
        <v>7.6043749999999974</v>
      </c>
      <c r="H29" s="9">
        <f t="shared" si="1"/>
        <v>2.0552264576474526</v>
      </c>
      <c r="I29" s="9">
        <f t="shared" si="2"/>
        <v>64.575688417114449</v>
      </c>
      <c r="J29" s="37" t="str">
        <f t="shared" si="4"/>
        <v/>
      </c>
    </row>
    <row r="30" spans="1:12" x14ac:dyDescent="0.2">
      <c r="A30" s="38"/>
      <c r="B30" s="38"/>
      <c r="C30" s="38"/>
      <c r="D30" s="38"/>
      <c r="E30" s="38"/>
      <c r="F30" s="9">
        <f t="shared" ref="F30:F38" si="5">F29+1</f>
        <v>18</v>
      </c>
      <c r="G30" s="9">
        <f t="shared" si="0"/>
        <v>7.6043749999999974</v>
      </c>
      <c r="H30" s="9">
        <f t="shared" si="1"/>
        <v>1.9029874607846782</v>
      </c>
      <c r="I30" s="9">
        <f t="shared" si="2"/>
        <v>66.478675877899121</v>
      </c>
      <c r="J30" s="37" t="str">
        <f t="shared" si="4"/>
        <v/>
      </c>
    </row>
    <row r="31" spans="1:12" x14ac:dyDescent="0.2">
      <c r="A31" s="38"/>
      <c r="B31" s="38"/>
      <c r="C31" s="38"/>
      <c r="D31" s="38"/>
      <c r="E31" s="38"/>
      <c r="F31" s="9">
        <f t="shared" si="5"/>
        <v>19</v>
      </c>
      <c r="G31" s="9">
        <f t="shared" si="0"/>
        <v>7.6043749999999974</v>
      </c>
      <c r="H31" s="9">
        <f t="shared" si="1"/>
        <v>1.7620254266524795</v>
      </c>
      <c r="I31" s="9">
        <f t="shared" si="2"/>
        <v>68.240701304551607</v>
      </c>
      <c r="J31" s="37" t="str">
        <f t="shared" si="4"/>
        <v/>
      </c>
    </row>
    <row r="32" spans="1:12" x14ac:dyDescent="0.2">
      <c r="A32" s="38"/>
      <c r="B32" s="38"/>
      <c r="C32" s="38"/>
      <c r="D32" s="38"/>
      <c r="E32" s="38"/>
      <c r="F32" s="9">
        <f t="shared" si="5"/>
        <v>20</v>
      </c>
      <c r="G32" s="9">
        <f t="shared" si="0"/>
        <v>7.6043749999999974</v>
      </c>
      <c r="H32" s="9">
        <f t="shared" si="1"/>
        <v>1.6315050246782219</v>
      </c>
      <c r="I32" s="9">
        <f t="shared" si="2"/>
        <v>69.872206329229826</v>
      </c>
      <c r="J32" s="37" t="str">
        <f t="shared" si="4"/>
        <v/>
      </c>
    </row>
    <row r="33" spans="1:10" x14ac:dyDescent="0.2">
      <c r="A33" s="38"/>
      <c r="B33" s="38"/>
      <c r="C33" s="38"/>
      <c r="D33" s="38"/>
      <c r="E33" s="38"/>
      <c r="F33" s="9">
        <f t="shared" si="5"/>
        <v>21</v>
      </c>
      <c r="G33" s="9">
        <f t="shared" si="0"/>
        <v>7.6043749999999974</v>
      </c>
      <c r="H33" s="9">
        <f t="shared" si="1"/>
        <v>1.5106528006279831</v>
      </c>
      <c r="I33" s="9">
        <f t="shared" si="2"/>
        <v>71.382859129857806</v>
      </c>
      <c r="J33" s="37" t="str">
        <f t="shared" si="4"/>
        <v/>
      </c>
    </row>
    <row r="34" spans="1:10" x14ac:dyDescent="0.2">
      <c r="A34" s="9"/>
      <c r="B34" s="9"/>
      <c r="C34" s="9"/>
      <c r="D34" s="9"/>
      <c r="E34" s="9"/>
      <c r="F34" s="9">
        <f t="shared" si="5"/>
        <v>22</v>
      </c>
      <c r="G34" s="9">
        <f t="shared" si="0"/>
        <v>7.6043749999999974</v>
      </c>
      <c r="H34" s="9">
        <f t="shared" si="1"/>
        <v>1.3987525931740583</v>
      </c>
      <c r="I34" s="9">
        <f t="shared" si="2"/>
        <v>72.781611723031858</v>
      </c>
      <c r="J34" s="37" t="str">
        <f t="shared" si="4"/>
        <v/>
      </c>
    </row>
    <row r="35" spans="1:10" x14ac:dyDescent="0.2">
      <c r="A35" s="9"/>
      <c r="B35" s="9"/>
      <c r="C35" s="9"/>
      <c r="D35" s="9"/>
      <c r="E35" s="9"/>
      <c r="F35" s="9">
        <f t="shared" si="5"/>
        <v>23</v>
      </c>
      <c r="G35" s="9">
        <f t="shared" si="0"/>
        <v>7.6043749999999974</v>
      </c>
      <c r="H35" s="9">
        <f t="shared" si="1"/>
        <v>1.29514128997598</v>
      </c>
      <c r="I35" s="9">
        <f t="shared" si="2"/>
        <v>74.076753013007831</v>
      </c>
      <c r="J35" s="37" t="str">
        <f t="shared" si="4"/>
        <v/>
      </c>
    </row>
    <row r="36" spans="1:10" x14ac:dyDescent="0.2">
      <c r="A36" s="9"/>
      <c r="B36" s="9"/>
      <c r="C36" s="9"/>
      <c r="D36" s="9"/>
      <c r="E36" s="9"/>
      <c r="F36" s="9">
        <f t="shared" si="5"/>
        <v>24</v>
      </c>
      <c r="G36" s="9">
        <f t="shared" si="0"/>
        <v>7.6043749999999974</v>
      </c>
      <c r="H36" s="9">
        <f t="shared" si="1"/>
        <v>1.1992048981259074</v>
      </c>
      <c r="I36" s="9">
        <f t="shared" si="2"/>
        <v>75.275957911133744</v>
      </c>
      <c r="J36" s="37" t="str">
        <f t="shared" si="4"/>
        <v/>
      </c>
    </row>
    <row r="37" spans="1:10" x14ac:dyDescent="0.2">
      <c r="A37" s="9"/>
      <c r="B37" s="9"/>
      <c r="C37" s="9"/>
      <c r="D37" s="9"/>
      <c r="E37" s="9"/>
      <c r="F37" s="9">
        <f t="shared" si="5"/>
        <v>25</v>
      </c>
      <c r="G37" s="9">
        <f t="shared" si="0"/>
        <v>7.6043749999999974</v>
      </c>
      <c r="H37" s="9">
        <f t="shared" si="1"/>
        <v>1.1103749056721361</v>
      </c>
      <c r="I37" s="9">
        <f t="shared" si="2"/>
        <v>76.386332816805876</v>
      </c>
      <c r="J37" s="37" t="str">
        <f t="shared" si="4"/>
        <v/>
      </c>
    </row>
    <row r="38" spans="1:10" x14ac:dyDescent="0.2">
      <c r="A38" s="9"/>
      <c r="B38" s="9"/>
      <c r="C38" s="9"/>
      <c r="D38" s="9"/>
      <c r="E38" s="9"/>
      <c r="F38" s="9">
        <f t="shared" si="5"/>
        <v>26</v>
      </c>
      <c r="G38" s="9">
        <f t="shared" si="0"/>
        <v>7.6043749999999974</v>
      </c>
      <c r="H38" s="9">
        <f t="shared" si="1"/>
        <v>1.0281249126593854</v>
      </c>
      <c r="I38" s="9">
        <f t="shared" si="2"/>
        <v>77.414457729465255</v>
      </c>
      <c r="J38" s="37" t="str">
        <f t="shared" si="4"/>
        <v/>
      </c>
    </row>
    <row r="39" spans="1:10" x14ac:dyDescent="0.2">
      <c r="A39" s="9"/>
      <c r="B39" s="9"/>
      <c r="C39" s="9"/>
      <c r="D39" s="9"/>
      <c r="E39" s="9"/>
      <c r="J39" s="9"/>
    </row>
    <row r="40" spans="1:10" x14ac:dyDescent="0.2">
      <c r="A40" s="9"/>
      <c r="B40" s="9"/>
      <c r="C40" s="9"/>
      <c r="D40" s="9"/>
      <c r="E40" s="9"/>
      <c r="J40" s="9"/>
    </row>
    <row r="41" spans="1:10" x14ac:dyDescent="0.2">
      <c r="A41" s="9"/>
      <c r="B41" s="9"/>
      <c r="C41" s="9"/>
      <c r="D41" s="9"/>
      <c r="E41" s="9"/>
      <c r="J41" s="9"/>
    </row>
    <row r="42" spans="1:10" x14ac:dyDescent="0.2">
      <c r="A42" s="9"/>
      <c r="B42" s="9"/>
      <c r="C42" s="9"/>
      <c r="D42" s="9"/>
      <c r="E42" s="9"/>
      <c r="J42" s="9"/>
    </row>
    <row r="43" spans="1:10" x14ac:dyDescent="0.2">
      <c r="A43" s="9"/>
      <c r="B43" s="9"/>
      <c r="C43" s="9"/>
      <c r="D43" s="9"/>
      <c r="E43" s="9"/>
      <c r="J43" s="9"/>
    </row>
    <row r="44" spans="1:10" x14ac:dyDescent="0.2">
      <c r="A44" s="9"/>
      <c r="B44" s="9"/>
      <c r="C44" s="9"/>
      <c r="D44" s="9"/>
      <c r="E44" s="9"/>
      <c r="J44" s="9"/>
    </row>
    <row r="45" spans="1:10" x14ac:dyDescent="0.2">
      <c r="A45" s="9"/>
      <c r="B45" s="9"/>
      <c r="C45" s="9"/>
      <c r="D45" s="9"/>
      <c r="E45" s="9"/>
      <c r="J45" s="9"/>
    </row>
    <row r="46" spans="1:10" x14ac:dyDescent="0.2">
      <c r="A46" s="9"/>
      <c r="B46" s="9"/>
      <c r="C46" s="9"/>
      <c r="D46" s="9"/>
      <c r="E46" s="9"/>
      <c r="J46" s="9"/>
    </row>
    <row r="47" spans="1:10" x14ac:dyDescent="0.2">
      <c r="A47" s="9"/>
      <c r="B47" s="9"/>
      <c r="C47" s="9"/>
      <c r="D47" s="9"/>
      <c r="E47" s="9"/>
      <c r="J47" s="9"/>
    </row>
    <row r="48" spans="1:10" x14ac:dyDescent="0.2">
      <c r="A48" s="9"/>
      <c r="B48" s="9"/>
      <c r="C48" s="9"/>
      <c r="D48" s="9"/>
      <c r="E48" s="9"/>
      <c r="J48" s="9"/>
    </row>
    <row r="49" spans="1:10" x14ac:dyDescent="0.2">
      <c r="A49" s="9"/>
      <c r="B49" s="9"/>
      <c r="C49" s="9"/>
      <c r="D49" s="9"/>
      <c r="E49" s="9"/>
      <c r="J49" s="9"/>
    </row>
    <row r="50" spans="1:10" x14ac:dyDescent="0.2">
      <c r="A50" s="9"/>
      <c r="B50" s="9"/>
      <c r="C50" s="9"/>
      <c r="D50" s="9"/>
      <c r="E50" s="9"/>
      <c r="J50" s="9"/>
    </row>
    <row r="51" spans="1:10" x14ac:dyDescent="0.2">
      <c r="A51" s="9"/>
      <c r="B51" s="9"/>
      <c r="C51" s="9"/>
      <c r="D51" s="9"/>
      <c r="E51" s="9"/>
      <c r="J51" s="9"/>
    </row>
    <row r="52" spans="1:10" x14ac:dyDescent="0.2">
      <c r="A52" s="9"/>
      <c r="B52" s="9"/>
      <c r="C52" s="9"/>
      <c r="D52" s="9"/>
      <c r="E52" s="9"/>
      <c r="J52" s="9"/>
    </row>
    <row r="53" spans="1:10" x14ac:dyDescent="0.2">
      <c r="A53" s="9"/>
      <c r="B53" s="9"/>
      <c r="C53" s="9"/>
      <c r="D53" s="9"/>
      <c r="E53" s="9"/>
      <c r="J53" s="9"/>
    </row>
    <row r="54" spans="1:10" x14ac:dyDescent="0.2">
      <c r="A54" s="9"/>
      <c r="B54" s="9"/>
      <c r="C54" s="9"/>
      <c r="D54" s="9"/>
      <c r="E54" s="9"/>
      <c r="J54" s="9"/>
    </row>
    <row r="55" spans="1:10" x14ac:dyDescent="0.2">
      <c r="A55" s="9"/>
      <c r="B55" s="9"/>
      <c r="C55" s="9"/>
      <c r="D55" s="9"/>
      <c r="E55" s="9"/>
      <c r="J55" s="9"/>
    </row>
    <row r="56" spans="1:10" x14ac:dyDescent="0.2">
      <c r="A56" s="9"/>
      <c r="B56" s="9"/>
      <c r="C56" s="9"/>
      <c r="D56" s="9"/>
      <c r="E56" s="9"/>
      <c r="J56" s="9"/>
    </row>
    <row r="57" spans="1:10" x14ac:dyDescent="0.2">
      <c r="A57" s="9"/>
      <c r="B57" s="9"/>
      <c r="C57" s="9"/>
      <c r="D57" s="9"/>
      <c r="E57" s="9"/>
      <c r="J57" s="9"/>
    </row>
    <row r="58" spans="1:10" x14ac:dyDescent="0.2">
      <c r="A58" s="9"/>
      <c r="B58" s="9"/>
      <c r="C58" s="9"/>
      <c r="D58" s="9"/>
      <c r="E58" s="9"/>
      <c r="J58" s="9"/>
    </row>
    <row r="59" spans="1:10" x14ac:dyDescent="0.2">
      <c r="A59" s="9"/>
      <c r="B59" s="9"/>
      <c r="C59" s="9"/>
      <c r="D59" s="9"/>
      <c r="E59" s="9"/>
      <c r="J59" s="9"/>
    </row>
    <row r="60" spans="1:10" x14ac:dyDescent="0.2">
      <c r="A60" s="9"/>
      <c r="B60" s="9"/>
      <c r="C60" s="9"/>
      <c r="D60" s="9"/>
      <c r="E60" s="9"/>
      <c r="J60" s="9"/>
    </row>
    <row r="61" spans="1:10" x14ac:dyDescent="0.2">
      <c r="A61" s="9"/>
      <c r="B61" s="9"/>
      <c r="C61" s="9"/>
      <c r="D61" s="9"/>
      <c r="E61" s="9"/>
      <c r="J61" s="9"/>
    </row>
    <row r="62" spans="1:10" x14ac:dyDescent="0.2">
      <c r="A62" s="9"/>
      <c r="B62" s="9"/>
      <c r="C62" s="9"/>
      <c r="D62" s="9"/>
      <c r="E62" s="9"/>
      <c r="J62" s="9"/>
    </row>
    <row r="63" spans="1:10" x14ac:dyDescent="0.2">
      <c r="A63" s="9"/>
      <c r="B63" s="9"/>
      <c r="C63" s="9"/>
      <c r="D63" s="9"/>
      <c r="E63" s="9"/>
      <c r="J63" s="9"/>
    </row>
    <row r="64" spans="1:10" x14ac:dyDescent="0.2">
      <c r="A64" s="9"/>
      <c r="B64" s="9"/>
      <c r="C64" s="9"/>
      <c r="D64" s="9"/>
      <c r="E64" s="9"/>
      <c r="J64" s="9"/>
    </row>
    <row r="65" spans="1:10" x14ac:dyDescent="0.2">
      <c r="A65" s="9"/>
      <c r="B65" s="9"/>
      <c r="C65" s="9"/>
      <c r="D65" s="9"/>
      <c r="E65" s="9"/>
      <c r="F65" s="9">
        <f>F38+1</f>
        <v>27</v>
      </c>
      <c r="G65" s="9">
        <f t="shared" ref="G65:G128" si="6">IF($B$3+$B$5&lt;F65,"",IF($B$3&gt;F65,$B$8*(1+$B$4)^(F65-1),$B$8*(1+$B$4)^($B$3-1)*(1+$B$6)^(F65-$B$3)))</f>
        <v>7.6043749999999974</v>
      </c>
      <c r="H65" s="9">
        <f t="shared" ref="H65:H128" si="7">G65/(1+B$7)^F65</f>
        <v>0.95196751172165317</v>
      </c>
      <c r="I65" s="9">
        <f>I38+H65</f>
        <v>78.366425241186903</v>
      </c>
      <c r="J65" s="37" t="str">
        <f t="shared" ref="J65:J128" si="8">IF(F65=$B$3,"First Stage PV",IF(F65=$B$5+$B$3,"TotalPV",""))</f>
        <v/>
      </c>
    </row>
    <row r="66" spans="1:10" x14ac:dyDescent="0.2">
      <c r="A66" s="9"/>
      <c r="B66" s="9"/>
      <c r="C66" s="9"/>
      <c r="D66" s="9"/>
      <c r="E66" s="9"/>
      <c r="F66" s="9">
        <f t="shared" ref="F66:F129" si="9">F65+1</f>
        <v>28</v>
      </c>
      <c r="G66" s="9">
        <f t="shared" si="6"/>
        <v>7.6043749999999974</v>
      </c>
      <c r="H66" s="9">
        <f t="shared" si="7"/>
        <v>0.88145139974227149</v>
      </c>
      <c r="I66" s="9">
        <f t="shared" ref="I66:I129" si="10">I65+H66</f>
        <v>79.247876640929178</v>
      </c>
      <c r="J66" s="37" t="str">
        <f t="shared" si="8"/>
        <v/>
      </c>
    </row>
    <row r="67" spans="1:10" x14ac:dyDescent="0.2">
      <c r="A67" s="9"/>
      <c r="B67" s="9"/>
      <c r="C67" s="9"/>
      <c r="D67" s="9"/>
      <c r="E67" s="9"/>
      <c r="F67" s="9">
        <f t="shared" si="9"/>
        <v>29</v>
      </c>
      <c r="G67" s="9">
        <f t="shared" si="6"/>
        <v>7.6043749999999974</v>
      </c>
      <c r="H67" s="9">
        <f t="shared" si="7"/>
        <v>0.81615870346506614</v>
      </c>
      <c r="I67" s="9">
        <f t="shared" si="10"/>
        <v>80.064035344394242</v>
      </c>
      <c r="J67" s="37" t="str">
        <f t="shared" si="8"/>
        <v/>
      </c>
    </row>
    <row r="68" spans="1:10" x14ac:dyDescent="0.2">
      <c r="A68" s="9"/>
      <c r="B68" s="9"/>
      <c r="C68" s="9"/>
      <c r="D68" s="9"/>
      <c r="E68" s="9"/>
      <c r="F68" s="9">
        <f t="shared" si="9"/>
        <v>30</v>
      </c>
      <c r="G68" s="9">
        <f t="shared" si="6"/>
        <v>7.6043749999999974</v>
      </c>
      <c r="H68" s="9">
        <f t="shared" si="7"/>
        <v>0.75570250320839449</v>
      </c>
      <c r="I68" s="9">
        <f t="shared" si="10"/>
        <v>80.819737847602639</v>
      </c>
      <c r="J68" s="37" t="str">
        <f t="shared" si="8"/>
        <v/>
      </c>
    </row>
    <row r="69" spans="1:10" x14ac:dyDescent="0.2">
      <c r="A69" s="9"/>
      <c r="B69" s="9"/>
      <c r="C69" s="9"/>
      <c r="D69" s="9"/>
      <c r="E69" s="9"/>
      <c r="F69" s="9">
        <f t="shared" si="9"/>
        <v>31</v>
      </c>
      <c r="G69" s="9">
        <f t="shared" si="6"/>
        <v>7.6043749999999974</v>
      </c>
      <c r="H69" s="9">
        <f t="shared" si="7"/>
        <v>0.69972454000777251</v>
      </c>
      <c r="I69" s="9">
        <f t="shared" si="10"/>
        <v>81.519462387610417</v>
      </c>
      <c r="J69" s="37" t="str">
        <f t="shared" si="8"/>
        <v/>
      </c>
    </row>
    <row r="70" spans="1:10" x14ac:dyDescent="0.2">
      <c r="A70" s="9"/>
      <c r="B70" s="9"/>
      <c r="C70" s="9"/>
      <c r="D70" s="9"/>
      <c r="E70" s="9"/>
      <c r="F70" s="9">
        <f t="shared" si="9"/>
        <v>32</v>
      </c>
      <c r="G70" s="9">
        <f t="shared" si="6"/>
        <v>7.6043749999999974</v>
      </c>
      <c r="H70" s="9">
        <f t="shared" si="7"/>
        <v>0.64789309259978944</v>
      </c>
      <c r="I70" s="9">
        <f t="shared" si="10"/>
        <v>82.167355480210205</v>
      </c>
      <c r="J70" s="37" t="str">
        <f t="shared" si="8"/>
        <v/>
      </c>
    </row>
    <row r="71" spans="1:10" x14ac:dyDescent="0.2">
      <c r="A71" s="9"/>
      <c r="B71" s="9"/>
      <c r="C71" s="9"/>
      <c r="D71" s="9"/>
      <c r="E71" s="9"/>
      <c r="F71" s="9">
        <f t="shared" si="9"/>
        <v>33</v>
      </c>
      <c r="G71" s="9">
        <f t="shared" si="6"/>
        <v>7.6043749999999974</v>
      </c>
      <c r="H71" s="9">
        <f t="shared" si="7"/>
        <v>0.5999010116664717</v>
      </c>
      <c r="I71" s="9">
        <f t="shared" si="10"/>
        <v>82.76725649187668</v>
      </c>
      <c r="J71" s="37" t="str">
        <f t="shared" si="8"/>
        <v/>
      </c>
    </row>
    <row r="72" spans="1:10" x14ac:dyDescent="0.2">
      <c r="A72" s="9"/>
      <c r="B72" s="9"/>
      <c r="C72" s="9"/>
      <c r="D72" s="9"/>
      <c r="E72" s="9"/>
      <c r="F72" s="9">
        <f t="shared" si="9"/>
        <v>34</v>
      </c>
      <c r="G72" s="9">
        <f t="shared" si="6"/>
        <v>7.6043749999999974</v>
      </c>
      <c r="H72" s="9">
        <f t="shared" si="7"/>
        <v>0.55546389969117749</v>
      </c>
      <c r="I72" s="9">
        <f t="shared" si="10"/>
        <v>83.322720391567856</v>
      </c>
      <c r="J72" s="37" t="str">
        <f t="shared" si="8"/>
        <v/>
      </c>
    </row>
    <row r="73" spans="1:10" x14ac:dyDescent="0.2">
      <c r="A73" s="9"/>
      <c r="B73" s="9"/>
      <c r="C73" s="9"/>
      <c r="D73" s="9"/>
      <c r="E73" s="9"/>
      <c r="F73" s="9">
        <f t="shared" si="9"/>
        <v>35</v>
      </c>
      <c r="G73" s="9">
        <f t="shared" si="6"/>
        <v>7.6043749999999974</v>
      </c>
      <c r="H73" s="9">
        <f t="shared" si="7"/>
        <v>0.51431842563997909</v>
      </c>
      <c r="I73" s="9">
        <f t="shared" si="10"/>
        <v>83.837038817207841</v>
      </c>
      <c r="J73" s="37" t="str">
        <f t="shared" si="8"/>
        <v/>
      </c>
    </row>
    <row r="74" spans="1:10" x14ac:dyDescent="0.2">
      <c r="A74" s="9"/>
      <c r="B74" s="9"/>
      <c r="C74" s="9"/>
      <c r="D74" s="9"/>
      <c r="E74" s="9"/>
      <c r="F74" s="9">
        <f t="shared" si="9"/>
        <v>36</v>
      </c>
      <c r="G74" s="9">
        <f t="shared" si="6"/>
        <v>7.6043749999999974</v>
      </c>
      <c r="H74" s="9">
        <f t="shared" si="7"/>
        <v>0.47622076448146206</v>
      </c>
      <c r="I74" s="9">
        <f t="shared" si="10"/>
        <v>84.313259581689309</v>
      </c>
      <c r="J74" s="37" t="str">
        <f t="shared" si="8"/>
        <v/>
      </c>
    </row>
    <row r="75" spans="1:10" x14ac:dyDescent="0.2">
      <c r="F75" s="9">
        <f t="shared" si="9"/>
        <v>37</v>
      </c>
      <c r="G75" s="9">
        <f t="shared" si="6"/>
        <v>7.6043749999999974</v>
      </c>
      <c r="H75" s="9">
        <f t="shared" si="7"/>
        <v>0.44094515229765002</v>
      </c>
      <c r="I75" s="9">
        <f t="shared" si="10"/>
        <v>84.754204733986953</v>
      </c>
      <c r="J75" s="37" t="str">
        <f t="shared" si="8"/>
        <v/>
      </c>
    </row>
    <row r="76" spans="1:10" x14ac:dyDescent="0.2">
      <c r="F76" s="9">
        <f t="shared" si="9"/>
        <v>38</v>
      </c>
      <c r="G76" s="9">
        <f t="shared" si="6"/>
        <v>7.6043749999999974</v>
      </c>
      <c r="H76" s="9">
        <f t="shared" si="7"/>
        <v>0.40828254842375</v>
      </c>
      <c r="I76" s="9">
        <f t="shared" si="10"/>
        <v>85.162487282410709</v>
      </c>
      <c r="J76" s="37" t="str">
        <f t="shared" si="8"/>
        <v/>
      </c>
    </row>
    <row r="77" spans="1:10" x14ac:dyDescent="0.2">
      <c r="F77" s="9">
        <f t="shared" si="9"/>
        <v>39</v>
      </c>
      <c r="G77" s="9">
        <f t="shared" si="6"/>
        <v>7.6043749999999974</v>
      </c>
      <c r="H77" s="9">
        <f t="shared" si="7"/>
        <v>0.37803939668865738</v>
      </c>
      <c r="I77" s="9">
        <f t="shared" si="10"/>
        <v>85.540526679099372</v>
      </c>
      <c r="J77" s="37" t="str">
        <f t="shared" si="8"/>
        <v/>
      </c>
    </row>
    <row r="78" spans="1:10" x14ac:dyDescent="0.2">
      <c r="F78" s="9">
        <f t="shared" si="9"/>
        <v>40</v>
      </c>
      <c r="G78" s="9">
        <f t="shared" si="6"/>
        <v>7.6043749999999974</v>
      </c>
      <c r="H78" s="9">
        <f t="shared" si="7"/>
        <v>0.35003647841542351</v>
      </c>
      <c r="I78" s="9">
        <f t="shared" si="10"/>
        <v>85.890563157514791</v>
      </c>
      <c r="J78" s="37" t="str">
        <f t="shared" si="8"/>
        <v/>
      </c>
    </row>
    <row r="79" spans="1:10" x14ac:dyDescent="0.2">
      <c r="F79" s="9">
        <f t="shared" si="9"/>
        <v>41</v>
      </c>
      <c r="G79" s="9">
        <f t="shared" si="6"/>
        <v>7.6043749999999974</v>
      </c>
      <c r="H79" s="9">
        <f t="shared" si="7"/>
        <v>0.32410785038465134</v>
      </c>
      <c r="I79" s="9">
        <f t="shared" si="10"/>
        <v>86.21467100789944</v>
      </c>
      <c r="J79" s="37" t="str">
        <f t="shared" si="8"/>
        <v/>
      </c>
    </row>
    <row r="80" spans="1:10" x14ac:dyDescent="0.2">
      <c r="F80" s="9">
        <f t="shared" si="9"/>
        <v>42</v>
      </c>
      <c r="G80" s="9">
        <f t="shared" si="6"/>
        <v>7.6043749999999974</v>
      </c>
      <c r="H80" s="9">
        <f t="shared" si="7"/>
        <v>0.3000998614672698</v>
      </c>
      <c r="I80" s="9">
        <f t="shared" si="10"/>
        <v>86.514770869366714</v>
      </c>
      <c r="J80" s="37" t="str">
        <f t="shared" si="8"/>
        <v/>
      </c>
    </row>
    <row r="81" spans="6:10" x14ac:dyDescent="0.2">
      <c r="F81" s="9">
        <f t="shared" si="9"/>
        <v>43</v>
      </c>
      <c r="G81" s="9">
        <f t="shared" si="6"/>
        <v>7.6043749999999974</v>
      </c>
      <c r="H81" s="9">
        <f t="shared" si="7"/>
        <v>0.27787024209932387</v>
      </c>
      <c r="I81" s="9">
        <f t="shared" si="10"/>
        <v>86.79264111146604</v>
      </c>
      <c r="J81" s="37" t="str">
        <f t="shared" si="8"/>
        <v/>
      </c>
    </row>
    <row r="82" spans="6:10" x14ac:dyDescent="0.2">
      <c r="F82" s="9">
        <f t="shared" si="9"/>
        <v>44</v>
      </c>
      <c r="G82" s="9">
        <f t="shared" si="6"/>
        <v>7.6043749999999974</v>
      </c>
      <c r="H82" s="9">
        <f t="shared" si="7"/>
        <v>0.2572872612030776</v>
      </c>
      <c r="I82" s="9">
        <f t="shared" si="10"/>
        <v>87.049928372669115</v>
      </c>
      <c r="J82" s="37" t="str">
        <f t="shared" si="8"/>
        <v/>
      </c>
    </row>
    <row r="83" spans="6:10" x14ac:dyDescent="0.2">
      <c r="F83" s="9">
        <f t="shared" si="9"/>
        <v>45</v>
      </c>
      <c r="G83" s="9">
        <f t="shared" si="6"/>
        <v>7.6043749999999974</v>
      </c>
      <c r="H83" s="9">
        <f t="shared" si="7"/>
        <v>0.23822894555840524</v>
      </c>
      <c r="I83" s="9">
        <f t="shared" si="10"/>
        <v>87.288157318227519</v>
      </c>
      <c r="J83" s="37" t="str">
        <f t="shared" si="8"/>
        <v/>
      </c>
    </row>
    <row r="84" spans="6:10" x14ac:dyDescent="0.2">
      <c r="F84" s="9">
        <f t="shared" si="9"/>
        <v>46</v>
      </c>
      <c r="G84" s="9">
        <f t="shared" si="6"/>
        <v>7.6043749999999974</v>
      </c>
      <c r="H84" s="9">
        <f t="shared" si="7"/>
        <v>0.22058235699852333</v>
      </c>
      <c r="I84" s="9">
        <f t="shared" si="10"/>
        <v>87.508739675226039</v>
      </c>
      <c r="J84" s="37" t="str">
        <f t="shared" si="8"/>
        <v/>
      </c>
    </row>
    <row r="85" spans="6:10" x14ac:dyDescent="0.2">
      <c r="F85" s="9">
        <f t="shared" si="9"/>
        <v>47</v>
      </c>
      <c r="G85" s="9">
        <f t="shared" si="6"/>
        <v>7.6043749999999974</v>
      </c>
      <c r="H85" s="9">
        <f t="shared" si="7"/>
        <v>0.20424292314678083</v>
      </c>
      <c r="I85" s="9">
        <f t="shared" si="10"/>
        <v>87.712982598372818</v>
      </c>
      <c r="J85" s="37" t="str">
        <f t="shared" si="8"/>
        <v/>
      </c>
    </row>
    <row r="86" spans="6:10" x14ac:dyDescent="0.2">
      <c r="F86" s="9">
        <f t="shared" si="9"/>
        <v>48</v>
      </c>
      <c r="G86" s="9">
        <f t="shared" si="6"/>
        <v>7.6043749999999974</v>
      </c>
      <c r="H86" s="9">
        <f t="shared" si="7"/>
        <v>0.1891138177285008</v>
      </c>
      <c r="I86" s="9">
        <f t="shared" si="10"/>
        <v>87.902096416101315</v>
      </c>
      <c r="J86" s="37" t="str">
        <f t="shared" si="8"/>
        <v/>
      </c>
    </row>
    <row r="87" spans="6:10" x14ac:dyDescent="0.2">
      <c r="F87" s="9">
        <f t="shared" si="9"/>
        <v>49</v>
      </c>
      <c r="G87" s="9">
        <f t="shared" si="6"/>
        <v>7.6043749999999974</v>
      </c>
      <c r="H87" s="9">
        <f t="shared" si="7"/>
        <v>0.17510538678564885</v>
      </c>
      <c r="I87" s="9">
        <f t="shared" si="10"/>
        <v>88.077201802886961</v>
      </c>
      <c r="J87" s="37" t="str">
        <f t="shared" si="8"/>
        <v/>
      </c>
    </row>
    <row r="88" spans="6:10" x14ac:dyDescent="0.2">
      <c r="F88" s="9">
        <f t="shared" si="9"/>
        <v>50</v>
      </c>
      <c r="G88" s="9">
        <f t="shared" si="6"/>
        <v>7.6043749999999974</v>
      </c>
      <c r="H88" s="9">
        <f t="shared" si="7"/>
        <v>0.1621346173941193</v>
      </c>
      <c r="I88" s="9">
        <f t="shared" si="10"/>
        <v>88.239336420281077</v>
      </c>
      <c r="J88" s="37" t="str">
        <f t="shared" si="8"/>
        <v/>
      </c>
    </row>
    <row r="89" spans="6:10" x14ac:dyDescent="0.2">
      <c r="F89" s="9">
        <f t="shared" si="9"/>
        <v>51</v>
      </c>
      <c r="G89" s="9">
        <f t="shared" si="6"/>
        <v>7.6043749999999974</v>
      </c>
      <c r="H89" s="9">
        <f t="shared" si="7"/>
        <v>0.15012464573529563</v>
      </c>
      <c r="I89" s="9">
        <f t="shared" si="10"/>
        <v>88.389461066016366</v>
      </c>
      <c r="J89" s="37" t="str">
        <f t="shared" si="8"/>
        <v/>
      </c>
    </row>
    <row r="90" spans="6:10" x14ac:dyDescent="0.2">
      <c r="F90" s="9">
        <f t="shared" si="9"/>
        <v>52</v>
      </c>
      <c r="G90" s="9">
        <f t="shared" si="6"/>
        <v>7.6043749999999974</v>
      </c>
      <c r="H90" s="9">
        <f t="shared" si="7"/>
        <v>0.13900430160675523</v>
      </c>
      <c r="I90" s="9">
        <f t="shared" si="10"/>
        <v>88.528465367623127</v>
      </c>
      <c r="J90" s="37" t="str">
        <f t="shared" si="8"/>
        <v/>
      </c>
    </row>
    <row r="91" spans="6:10" x14ac:dyDescent="0.2">
      <c r="F91" s="9">
        <f t="shared" si="9"/>
        <v>53</v>
      </c>
      <c r="G91" s="9">
        <f t="shared" si="6"/>
        <v>7.6043749999999974</v>
      </c>
      <c r="H91" s="9">
        <f t="shared" si="7"/>
        <v>0.12870768667292151</v>
      </c>
      <c r="I91" s="9">
        <f t="shared" si="10"/>
        <v>88.657173054296052</v>
      </c>
      <c r="J91" s="37" t="str">
        <f t="shared" si="8"/>
        <v/>
      </c>
    </row>
    <row r="92" spans="6:10" x14ac:dyDescent="0.2">
      <c r="F92" s="9">
        <f t="shared" si="9"/>
        <v>54</v>
      </c>
      <c r="G92" s="9">
        <f t="shared" si="6"/>
        <v>7.6043749999999974</v>
      </c>
      <c r="H92" s="9">
        <f t="shared" si="7"/>
        <v>0.11917378395640878</v>
      </c>
      <c r="I92" s="9">
        <f t="shared" si="10"/>
        <v>88.776346838252465</v>
      </c>
      <c r="J92" s="37" t="str">
        <f t="shared" si="8"/>
        <v/>
      </c>
    </row>
    <row r="93" spans="6:10" x14ac:dyDescent="0.2">
      <c r="F93" s="9">
        <f t="shared" si="9"/>
        <v>55</v>
      </c>
      <c r="G93" s="9">
        <f t="shared" si="6"/>
        <v>7.6043749999999974</v>
      </c>
      <c r="H93" s="9">
        <f t="shared" si="7"/>
        <v>0.11034609625593406</v>
      </c>
      <c r="I93" s="9">
        <f t="shared" si="10"/>
        <v>88.886692934508403</v>
      </c>
      <c r="J93" s="37" t="str">
        <f t="shared" si="8"/>
        <v/>
      </c>
    </row>
    <row r="94" spans="6:10" x14ac:dyDescent="0.2">
      <c r="F94" s="9">
        <f t="shared" si="9"/>
        <v>56</v>
      </c>
      <c r="G94" s="9">
        <f t="shared" si="6"/>
        <v>7.6043749999999974</v>
      </c>
      <c r="H94" s="9">
        <f t="shared" si="7"/>
        <v>0.10217231134808709</v>
      </c>
      <c r="I94" s="9">
        <f t="shared" si="10"/>
        <v>88.988865245856488</v>
      </c>
      <c r="J94" s="37" t="str">
        <f t="shared" si="8"/>
        <v/>
      </c>
    </row>
    <row r="95" spans="6:10" x14ac:dyDescent="0.2">
      <c r="F95" s="9">
        <f t="shared" si="9"/>
        <v>57</v>
      </c>
      <c r="G95" s="9">
        <f t="shared" si="6"/>
        <v>7.6043749999999974</v>
      </c>
      <c r="H95" s="9">
        <f t="shared" si="7"/>
        <v>9.4603991988969516E-2</v>
      </c>
      <c r="I95" s="9">
        <f t="shared" si="10"/>
        <v>89.083469237845463</v>
      </c>
      <c r="J95" s="37" t="str">
        <f t="shared" si="8"/>
        <v/>
      </c>
    </row>
    <row r="96" spans="6:10" x14ac:dyDescent="0.2">
      <c r="F96" s="9">
        <f t="shared" si="9"/>
        <v>58</v>
      </c>
      <c r="G96" s="9">
        <f t="shared" si="6"/>
        <v>7.6043749999999974</v>
      </c>
      <c r="H96" s="9">
        <f t="shared" si="7"/>
        <v>8.7596288878675474E-2</v>
      </c>
      <c r="I96" s="9">
        <f t="shared" si="10"/>
        <v>89.171065526724135</v>
      </c>
      <c r="J96" s="37" t="str">
        <f t="shared" si="8"/>
        <v/>
      </c>
    </row>
    <row r="97" spans="6:10" x14ac:dyDescent="0.2">
      <c r="F97" s="9">
        <f t="shared" si="9"/>
        <v>59</v>
      </c>
      <c r="G97" s="9">
        <f t="shared" si="6"/>
        <v>7.6043749999999974</v>
      </c>
      <c r="H97" s="9">
        <f t="shared" si="7"/>
        <v>8.1107674887662476E-2</v>
      </c>
      <c r="I97" s="9">
        <f t="shared" si="10"/>
        <v>89.252173201611797</v>
      </c>
      <c r="J97" s="37" t="str">
        <f t="shared" si="8"/>
        <v/>
      </c>
    </row>
    <row r="98" spans="6:10" x14ac:dyDescent="0.2">
      <c r="F98" s="9">
        <f t="shared" si="9"/>
        <v>60</v>
      </c>
      <c r="G98" s="9">
        <f t="shared" si="6"/>
        <v>7.6043749999999974</v>
      </c>
      <c r="H98" s="9">
        <f t="shared" si="7"/>
        <v>7.5099698970057846E-2</v>
      </c>
      <c r="I98" s="9">
        <f t="shared" si="10"/>
        <v>89.32727290058186</v>
      </c>
      <c r="J98" s="37" t="str">
        <f t="shared" si="8"/>
        <v/>
      </c>
    </row>
    <row r="99" spans="6:10" x14ac:dyDescent="0.2">
      <c r="F99" s="9">
        <f t="shared" si="9"/>
        <v>61</v>
      </c>
      <c r="G99" s="9">
        <f t="shared" si="6"/>
        <v>7.6043749999999974</v>
      </c>
      <c r="H99" s="9">
        <f t="shared" si="7"/>
        <v>6.9536758305609112E-2</v>
      </c>
      <c r="I99" s="9">
        <f t="shared" si="10"/>
        <v>89.396809658887463</v>
      </c>
      <c r="J99" s="37" t="str">
        <f t="shared" si="8"/>
        <v/>
      </c>
    </row>
    <row r="100" spans="6:10" x14ac:dyDescent="0.2">
      <c r="F100" s="9">
        <f t="shared" si="9"/>
        <v>62</v>
      </c>
      <c r="G100" s="9">
        <f t="shared" si="6"/>
        <v>7.6043749999999974</v>
      </c>
      <c r="H100" s="9">
        <f t="shared" si="7"/>
        <v>6.4385887320008425E-2</v>
      </c>
      <c r="I100" s="9">
        <f t="shared" si="10"/>
        <v>89.461195546207477</v>
      </c>
      <c r="J100" s="37" t="str">
        <f t="shared" si="8"/>
        <v/>
      </c>
    </row>
    <row r="101" spans="6:10" x14ac:dyDescent="0.2">
      <c r="F101" s="9">
        <f t="shared" si="9"/>
        <v>63</v>
      </c>
      <c r="G101" s="9">
        <f t="shared" si="6"/>
        <v>7.6043749999999974</v>
      </c>
      <c r="H101" s="9">
        <f t="shared" si="7"/>
        <v>5.961656233334113E-2</v>
      </c>
      <c r="I101" s="9">
        <f t="shared" si="10"/>
        <v>89.520812108540824</v>
      </c>
      <c r="J101" s="37" t="str">
        <f t="shared" si="8"/>
        <v/>
      </c>
    </row>
    <row r="102" spans="6:10" x14ac:dyDescent="0.2">
      <c r="F102" s="9">
        <f t="shared" si="9"/>
        <v>64</v>
      </c>
      <c r="G102" s="9">
        <f t="shared" si="6"/>
        <v>7.6043749999999974</v>
      </c>
      <c r="H102" s="9">
        <f t="shared" si="7"/>
        <v>5.5200520679019566E-2</v>
      </c>
      <c r="I102" s="9">
        <f t="shared" si="10"/>
        <v>89.576012629219846</v>
      </c>
      <c r="J102" s="37" t="str">
        <f t="shared" si="8"/>
        <v/>
      </c>
    </row>
    <row r="103" spans="6:10" x14ac:dyDescent="0.2">
      <c r="F103" s="9">
        <f t="shared" si="9"/>
        <v>65</v>
      </c>
      <c r="G103" s="9">
        <f t="shared" si="6"/>
        <v>7.6043749999999974</v>
      </c>
      <c r="H103" s="9">
        <f t="shared" si="7"/>
        <v>5.1111593221314408E-2</v>
      </c>
      <c r="I103" s="9">
        <f t="shared" si="10"/>
        <v>89.627124222441154</v>
      </c>
      <c r="J103" s="37" t="str">
        <f t="shared" si="8"/>
        <v/>
      </c>
    </row>
    <row r="104" spans="6:10" x14ac:dyDescent="0.2">
      <c r="F104" s="9">
        <f t="shared" si="9"/>
        <v>66</v>
      </c>
      <c r="G104" s="9">
        <f t="shared" si="6"/>
        <v>7.6043749999999974</v>
      </c>
      <c r="H104" s="9">
        <f t="shared" si="7"/>
        <v>4.7325549278994822E-2</v>
      </c>
      <c r="I104" s="9">
        <f t="shared" si="10"/>
        <v>89.674449771720148</v>
      </c>
      <c r="J104" s="37" t="str">
        <f t="shared" si="8"/>
        <v/>
      </c>
    </row>
    <row r="105" spans="6:10" x14ac:dyDescent="0.2">
      <c r="F105" s="9">
        <f t="shared" si="9"/>
        <v>67</v>
      </c>
      <c r="G105" s="9">
        <f t="shared" si="6"/>
        <v>7.6043749999999974</v>
      </c>
      <c r="H105" s="9">
        <f t="shared" si="7"/>
        <v>4.3819953036106314E-2</v>
      </c>
      <c r="I105" s="9">
        <f t="shared" si="10"/>
        <v>89.718269724756254</v>
      </c>
      <c r="J105" s="37" t="str">
        <f t="shared" si="8"/>
        <v/>
      </c>
    </row>
    <row r="106" spans="6:10" x14ac:dyDescent="0.2">
      <c r="F106" s="9">
        <f t="shared" si="9"/>
        <v>68</v>
      </c>
      <c r="G106" s="9">
        <f t="shared" si="6"/>
        <v>7.6043749999999974</v>
      </c>
      <c r="H106" s="9">
        <f t="shared" si="7"/>
        <v>4.0574030588987321E-2</v>
      </c>
      <c r="I106" s="9">
        <f t="shared" si="10"/>
        <v>89.758843755345239</v>
      </c>
      <c r="J106" s="37" t="str">
        <f t="shared" si="8"/>
        <v/>
      </c>
    </row>
    <row r="107" spans="6:10" x14ac:dyDescent="0.2">
      <c r="F107" s="9">
        <f t="shared" si="9"/>
        <v>69</v>
      </c>
      <c r="G107" s="9">
        <f t="shared" si="6"/>
        <v>7.6043749999999974</v>
      </c>
      <c r="H107" s="9">
        <f t="shared" si="7"/>
        <v>3.7568546841654928E-2</v>
      </c>
      <c r="I107" s="9">
        <f t="shared" si="10"/>
        <v>89.796412302186894</v>
      </c>
      <c r="J107" s="37" t="str">
        <f t="shared" si="8"/>
        <v/>
      </c>
    </row>
    <row r="108" spans="6:10" x14ac:dyDescent="0.2">
      <c r="F108" s="9">
        <f t="shared" si="9"/>
        <v>70</v>
      </c>
      <c r="G108" s="9">
        <f t="shared" si="6"/>
        <v>7.6043749999999974</v>
      </c>
      <c r="H108" s="9">
        <f t="shared" si="7"/>
        <v>3.4785691520050857E-2</v>
      </c>
      <c r="I108" s="9">
        <f t="shared" si="10"/>
        <v>89.831197993706951</v>
      </c>
      <c r="J108" s="37" t="str">
        <f t="shared" si="8"/>
        <v/>
      </c>
    </row>
    <row r="109" spans="6:10" x14ac:dyDescent="0.2">
      <c r="F109" s="9">
        <f t="shared" si="9"/>
        <v>71</v>
      </c>
      <c r="G109" s="9">
        <f t="shared" si="6"/>
        <v>7.6043749999999974</v>
      </c>
      <c r="H109" s="9">
        <f t="shared" si="7"/>
        <v>3.2208973629676715E-2</v>
      </c>
      <c r="I109" s="9">
        <f t="shared" si="10"/>
        <v>89.86340696733663</v>
      </c>
      <c r="J109" s="37" t="str">
        <f t="shared" si="8"/>
        <v/>
      </c>
    </row>
    <row r="110" spans="6:10" x14ac:dyDescent="0.2">
      <c r="F110" s="9">
        <f t="shared" si="9"/>
        <v>72</v>
      </c>
      <c r="G110" s="9">
        <f t="shared" si="6"/>
        <v>7.6043749999999974</v>
      </c>
      <c r="H110" s="9">
        <f t="shared" si="7"/>
        <v>2.9823123731182146E-2</v>
      </c>
      <c r="I110" s="9">
        <f t="shared" si="10"/>
        <v>89.893230091067807</v>
      </c>
      <c r="J110" s="37" t="str">
        <f t="shared" si="8"/>
        <v/>
      </c>
    </row>
    <row r="111" spans="6:10" x14ac:dyDescent="0.2">
      <c r="F111" s="9">
        <f t="shared" si="9"/>
        <v>73</v>
      </c>
      <c r="G111" s="9">
        <f t="shared" si="6"/>
        <v>7.6043749999999974</v>
      </c>
      <c r="H111" s="9">
        <f t="shared" si="7"/>
        <v>2.761400345479828E-2</v>
      </c>
      <c r="I111" s="9">
        <f t="shared" si="10"/>
        <v>89.920844094522607</v>
      </c>
      <c r="J111" s="37" t="str">
        <f t="shared" si="8"/>
        <v/>
      </c>
    </row>
    <row r="112" spans="6:10" x14ac:dyDescent="0.2">
      <c r="F112" s="9">
        <f t="shared" si="9"/>
        <v>74</v>
      </c>
      <c r="G112" s="9">
        <f t="shared" si="6"/>
        <v>7.6043749999999974</v>
      </c>
      <c r="H112" s="9">
        <f t="shared" si="7"/>
        <v>2.5568521717405812E-2</v>
      </c>
      <c r="I112" s="9">
        <f t="shared" si="10"/>
        <v>89.946412616240011</v>
      </c>
      <c r="J112" s="37" t="str">
        <f t="shared" si="8"/>
        <v/>
      </c>
    </row>
    <row r="113" spans="6:10" x14ac:dyDescent="0.2">
      <c r="F113" s="9">
        <f t="shared" si="9"/>
        <v>75</v>
      </c>
      <c r="G113" s="9">
        <f t="shared" si="6"/>
        <v>7.6043749999999974</v>
      </c>
      <c r="H113" s="9">
        <f t="shared" si="7"/>
        <v>2.3674557145746122E-2</v>
      </c>
      <c r="I113" s="9">
        <f t="shared" si="10"/>
        <v>89.97008717338575</v>
      </c>
      <c r="J113" s="37" t="str">
        <f t="shared" si="8"/>
        <v/>
      </c>
    </row>
    <row r="114" spans="6:10" x14ac:dyDescent="0.2">
      <c r="F114" s="9">
        <f t="shared" si="9"/>
        <v>76</v>
      </c>
      <c r="G114" s="9">
        <f t="shared" si="6"/>
        <v>7.6043749999999974</v>
      </c>
      <c r="H114" s="9">
        <f t="shared" si="7"/>
        <v>2.1920886246061224E-2</v>
      </c>
      <c r="I114" s="9">
        <f t="shared" si="10"/>
        <v>89.992008059631814</v>
      </c>
      <c r="J114" s="37" t="str">
        <f t="shared" si="8"/>
        <v/>
      </c>
    </row>
    <row r="115" spans="6:10" x14ac:dyDescent="0.2">
      <c r="F115" s="9">
        <f t="shared" si="9"/>
        <v>77</v>
      </c>
      <c r="G115" s="9">
        <f t="shared" si="6"/>
        <v>7.6043749999999974</v>
      </c>
      <c r="H115" s="9">
        <f t="shared" si="7"/>
        <v>2.0297116894501137E-2</v>
      </c>
      <c r="I115" s="9">
        <f t="shared" si="10"/>
        <v>90.012305176526311</v>
      </c>
      <c r="J115" s="37" t="str">
        <f t="shared" si="8"/>
        <v/>
      </c>
    </row>
    <row r="116" spans="6:10" x14ac:dyDescent="0.2">
      <c r="F116" s="9">
        <f t="shared" si="9"/>
        <v>78</v>
      </c>
      <c r="G116" s="9">
        <f t="shared" si="6"/>
        <v>7.6043749999999974</v>
      </c>
      <c r="H116" s="9">
        <f t="shared" si="7"/>
        <v>1.8793626754167715E-2</v>
      </c>
      <c r="I116" s="9">
        <f t="shared" si="10"/>
        <v>90.031098803280486</v>
      </c>
      <c r="J116" s="37" t="str">
        <f t="shared" si="8"/>
        <v/>
      </c>
    </row>
    <row r="117" spans="6:10" x14ac:dyDescent="0.2">
      <c r="F117" s="9">
        <f t="shared" si="9"/>
        <v>79</v>
      </c>
      <c r="G117" s="9">
        <f t="shared" si="6"/>
        <v>7.6043749999999974</v>
      </c>
      <c r="H117" s="9">
        <f t="shared" si="7"/>
        <v>1.7401506253858993E-2</v>
      </c>
      <c r="I117" s="9">
        <f t="shared" si="10"/>
        <v>90.048500309534347</v>
      </c>
      <c r="J117" s="37" t="str">
        <f t="shared" si="8"/>
        <v/>
      </c>
    </row>
    <row r="118" spans="6:10" x14ac:dyDescent="0.2">
      <c r="F118" s="9">
        <f t="shared" si="9"/>
        <v>80</v>
      </c>
      <c r="G118" s="9">
        <f t="shared" si="6"/>
        <v>7.6043749999999974</v>
      </c>
      <c r="H118" s="9">
        <f t="shared" si="7"/>
        <v>1.6112505790610181E-2</v>
      </c>
      <c r="I118" s="9">
        <f t="shared" si="10"/>
        <v>90.064612815324963</v>
      </c>
      <c r="J118" s="37" t="str">
        <f t="shared" si="8"/>
        <v/>
      </c>
    </row>
    <row r="119" spans="6:10" x14ac:dyDescent="0.2">
      <c r="F119" s="9">
        <f t="shared" si="9"/>
        <v>81</v>
      </c>
      <c r="G119" s="9">
        <f t="shared" si="6"/>
        <v>7.6043749999999974</v>
      </c>
      <c r="H119" s="9">
        <f t="shared" si="7"/>
        <v>1.4918986843157574E-2</v>
      </c>
      <c r="I119" s="9">
        <f t="shared" si="10"/>
        <v>90.07953180216812</v>
      </c>
      <c r="J119" s="37" t="str">
        <f t="shared" si="8"/>
        <v/>
      </c>
    </row>
    <row r="120" spans="6:10" x14ac:dyDescent="0.2">
      <c r="F120" s="9">
        <f t="shared" si="9"/>
        <v>82</v>
      </c>
      <c r="G120" s="9">
        <f t="shared" si="6"/>
        <v>7.6043749999999974</v>
      </c>
      <c r="H120" s="9">
        <f t="shared" si="7"/>
        <v>1.3813876706627381E-2</v>
      </c>
      <c r="I120" s="9">
        <f t="shared" si="10"/>
        <v>90.093345678874741</v>
      </c>
      <c r="J120" s="37" t="str">
        <f t="shared" si="8"/>
        <v/>
      </c>
    </row>
    <row r="121" spans="6:10" x14ac:dyDescent="0.2">
      <c r="F121" s="9">
        <f t="shared" si="9"/>
        <v>83</v>
      </c>
      <c r="G121" s="9">
        <f t="shared" si="6"/>
        <v>7.6043749999999974</v>
      </c>
      <c r="H121" s="9">
        <f t="shared" si="7"/>
        <v>1.2790626580210535E-2</v>
      </c>
      <c r="I121" s="9">
        <f t="shared" si="10"/>
        <v>90.106136305454953</v>
      </c>
      <c r="J121" s="37" t="str">
        <f t="shared" si="8"/>
        <v/>
      </c>
    </row>
    <row r="122" spans="6:10" x14ac:dyDescent="0.2">
      <c r="F122" s="9">
        <f t="shared" si="9"/>
        <v>84</v>
      </c>
      <c r="G122" s="9">
        <f t="shared" si="6"/>
        <v>7.6043749999999974</v>
      </c>
      <c r="H122" s="9">
        <f t="shared" si="7"/>
        <v>1.18431727594542E-2</v>
      </c>
      <c r="I122" s="9">
        <f t="shared" si="10"/>
        <v>90.117979478214409</v>
      </c>
      <c r="J122" s="37" t="str">
        <f t="shared" si="8"/>
        <v/>
      </c>
    </row>
    <row r="123" spans="6:10" x14ac:dyDescent="0.2">
      <c r="F123" s="9">
        <f t="shared" si="9"/>
        <v>85</v>
      </c>
      <c r="G123" s="9">
        <f t="shared" si="6"/>
        <v>7.6043749999999974</v>
      </c>
      <c r="H123" s="9">
        <f t="shared" si="7"/>
        <v>1.0965900703198334E-2</v>
      </c>
      <c r="I123" s="9">
        <f t="shared" si="10"/>
        <v>90.128945378917606</v>
      </c>
      <c r="J123" s="37" t="str">
        <f t="shared" si="8"/>
        <v/>
      </c>
    </row>
    <row r="124" spans="6:10" x14ac:dyDescent="0.2">
      <c r="F124" s="9">
        <f t="shared" si="9"/>
        <v>86</v>
      </c>
      <c r="G124" s="9">
        <f t="shared" si="6"/>
        <v>7.6043749999999974</v>
      </c>
      <c r="H124" s="9">
        <f t="shared" si="7"/>
        <v>1.0153611762220679E-2</v>
      </c>
      <c r="I124" s="9">
        <f t="shared" si="10"/>
        <v>90.139098990679827</v>
      </c>
      <c r="J124" s="37" t="str">
        <f t="shared" si="8"/>
        <v/>
      </c>
    </row>
    <row r="125" spans="6:10" x14ac:dyDescent="0.2">
      <c r="F125" s="9">
        <f t="shared" si="9"/>
        <v>87</v>
      </c>
      <c r="G125" s="9">
        <f t="shared" si="6"/>
        <v>7.6043749999999974</v>
      </c>
      <c r="H125" s="9">
        <f t="shared" si="7"/>
        <v>9.401492372426554E-3</v>
      </c>
      <c r="I125" s="9">
        <f t="shared" si="10"/>
        <v>90.14850048305226</v>
      </c>
      <c r="J125" s="37" t="str">
        <f t="shared" si="8"/>
        <v/>
      </c>
    </row>
    <row r="126" spans="6:10" x14ac:dyDescent="0.2">
      <c r="F126" s="9">
        <f t="shared" si="9"/>
        <v>88</v>
      </c>
      <c r="G126" s="9">
        <f t="shared" si="6"/>
        <v>7.6043749999999974</v>
      </c>
      <c r="H126" s="9">
        <f t="shared" si="7"/>
        <v>8.7050855300245863E-3</v>
      </c>
      <c r="I126" s="9">
        <f t="shared" si="10"/>
        <v>90.157205568582285</v>
      </c>
      <c r="J126" s="37" t="str">
        <f t="shared" si="8"/>
        <v/>
      </c>
    </row>
    <row r="127" spans="6:10" x14ac:dyDescent="0.2">
      <c r="F127" s="9">
        <f t="shared" si="9"/>
        <v>89</v>
      </c>
      <c r="G127" s="9">
        <f t="shared" si="6"/>
        <v>7.6043749999999974</v>
      </c>
      <c r="H127" s="9">
        <f t="shared" si="7"/>
        <v>8.0602643796523939E-3</v>
      </c>
      <c r="I127" s="9">
        <f t="shared" si="10"/>
        <v>90.165265832961936</v>
      </c>
      <c r="J127" s="37" t="str">
        <f t="shared" si="8"/>
        <v/>
      </c>
    </row>
    <row r="128" spans="6:10" x14ac:dyDescent="0.2">
      <c r="F128" s="9">
        <f t="shared" si="9"/>
        <v>90</v>
      </c>
      <c r="G128" s="9">
        <f t="shared" si="6"/>
        <v>7.6043749999999974</v>
      </c>
      <c r="H128" s="9">
        <f t="shared" si="7"/>
        <v>7.463207758937402E-3</v>
      </c>
      <c r="I128" s="9">
        <f t="shared" si="10"/>
        <v>90.172729040720867</v>
      </c>
      <c r="J128" s="37" t="str">
        <f t="shared" si="8"/>
        <v/>
      </c>
    </row>
    <row r="129" spans="6:10" x14ac:dyDescent="0.2">
      <c r="F129" s="9">
        <f t="shared" si="9"/>
        <v>91</v>
      </c>
      <c r="G129" s="9">
        <f t="shared" ref="G129:G192" si="11">IF($B$3+$B$5&lt;F129,"",IF($B$3&gt;F129,$B$8*(1+$B$4)^(F129-1),$B$8*(1+$B$4)^($B$3-1)*(1+$B$6)^(F129-$B$3)))</f>
        <v>7.6043749999999974</v>
      </c>
      <c r="H129" s="9">
        <f t="shared" ref="H129:H192" si="12">G129/(1+B$7)^F129</f>
        <v>6.9103775545716686E-3</v>
      </c>
      <c r="I129" s="9">
        <f t="shared" si="10"/>
        <v>90.179639418275443</v>
      </c>
      <c r="J129" s="37" t="str">
        <f t="shared" ref="J129:J192" si="13">IF(F129=$B$3,"First Stage PV",IF(F129=$B$5+$B$3,"TotalPV",""))</f>
        <v/>
      </c>
    </row>
    <row r="130" spans="6:10" x14ac:dyDescent="0.2">
      <c r="F130" s="9">
        <f t="shared" ref="F130:F193" si="14">F129+1</f>
        <v>92</v>
      </c>
      <c r="G130" s="9">
        <f t="shared" si="11"/>
        <v>7.6043749999999974</v>
      </c>
      <c r="H130" s="9">
        <f t="shared" si="12"/>
        <v>6.3984977357145079E-3</v>
      </c>
      <c r="I130" s="9">
        <f t="shared" ref="I130:I193" si="15">I129+H130</f>
        <v>90.186037916011159</v>
      </c>
      <c r="J130" s="37" t="str">
        <f t="shared" si="13"/>
        <v/>
      </c>
    </row>
    <row r="131" spans="6:10" x14ac:dyDescent="0.2">
      <c r="F131" s="9">
        <f t="shared" si="14"/>
        <v>93</v>
      </c>
      <c r="G131" s="9">
        <f t="shared" si="11"/>
        <v>7.6043749999999974</v>
      </c>
      <c r="H131" s="9">
        <f t="shared" si="12"/>
        <v>5.9245349404763959E-3</v>
      </c>
      <c r="I131" s="9">
        <f t="shared" si="15"/>
        <v>90.191962450951635</v>
      </c>
      <c r="J131" s="37" t="str">
        <f t="shared" si="13"/>
        <v/>
      </c>
    </row>
    <row r="132" spans="6:10" x14ac:dyDescent="0.2">
      <c r="F132" s="9">
        <f t="shared" si="14"/>
        <v>94</v>
      </c>
      <c r="G132" s="9">
        <f t="shared" si="11"/>
        <v>7.6043749999999974</v>
      </c>
      <c r="H132" s="9">
        <f t="shared" si="12"/>
        <v>5.4856805004411067E-3</v>
      </c>
      <c r="I132" s="9">
        <f t="shared" si="15"/>
        <v>90.197448131452077</v>
      </c>
      <c r="J132" s="37" t="str">
        <f t="shared" si="13"/>
        <v/>
      </c>
    </row>
    <row r="133" spans="6:10" x14ac:dyDescent="0.2">
      <c r="F133" s="9">
        <f t="shared" si="14"/>
        <v>95</v>
      </c>
      <c r="G133" s="9">
        <f t="shared" si="11"/>
        <v>7.6043749999999974</v>
      </c>
      <c r="H133" s="9">
        <f t="shared" si="12"/>
        <v>5.0793337967047275E-3</v>
      </c>
      <c r="I133" s="9">
        <f t="shared" si="15"/>
        <v>90.202527465248778</v>
      </c>
      <c r="J133" s="37" t="str">
        <f t="shared" si="13"/>
        <v/>
      </c>
    </row>
    <row r="134" spans="6:10" x14ac:dyDescent="0.2">
      <c r="F134" s="9">
        <f t="shared" si="14"/>
        <v>96</v>
      </c>
      <c r="G134" s="9">
        <f t="shared" si="11"/>
        <v>7.6043749999999974</v>
      </c>
      <c r="H134" s="9">
        <f t="shared" si="12"/>
        <v>4.7030868488006734E-3</v>
      </c>
      <c r="I134" s="9">
        <f t="shared" si="15"/>
        <v>90.207230552097585</v>
      </c>
      <c r="J134" s="37" t="str">
        <f t="shared" si="13"/>
        <v/>
      </c>
    </row>
    <row r="135" spans="6:10" x14ac:dyDescent="0.2">
      <c r="F135" s="9">
        <f t="shared" si="14"/>
        <v>97</v>
      </c>
      <c r="G135" s="9">
        <f t="shared" si="11"/>
        <v>7.6043749999999974</v>
      </c>
      <c r="H135" s="9">
        <f t="shared" si="12"/>
        <v>4.3547100451858086E-3</v>
      </c>
      <c r="I135" s="9">
        <f t="shared" si="15"/>
        <v>90.211585262142776</v>
      </c>
      <c r="J135" s="37" t="str">
        <f t="shared" si="13"/>
        <v/>
      </c>
    </row>
    <row r="136" spans="6:10" x14ac:dyDescent="0.2">
      <c r="F136" s="9">
        <f t="shared" si="14"/>
        <v>98</v>
      </c>
      <c r="G136" s="9">
        <f t="shared" si="11"/>
        <v>7.6043749999999974</v>
      </c>
      <c r="H136" s="9">
        <f t="shared" si="12"/>
        <v>4.0321389307276011E-3</v>
      </c>
      <c r="I136" s="9">
        <f t="shared" si="15"/>
        <v>90.215617401073501</v>
      </c>
      <c r="J136" s="37" t="str">
        <f t="shared" si="13"/>
        <v/>
      </c>
    </row>
    <row r="137" spans="6:10" x14ac:dyDescent="0.2">
      <c r="F137" s="9">
        <f t="shared" si="14"/>
        <v>99</v>
      </c>
      <c r="G137" s="9">
        <f t="shared" si="11"/>
        <v>7.6043749999999974</v>
      </c>
      <c r="H137" s="9">
        <f t="shared" si="12"/>
        <v>3.7334619728959261E-3</v>
      </c>
      <c r="I137" s="9">
        <f t="shared" si="15"/>
        <v>90.219350863046401</v>
      </c>
      <c r="J137" s="37" t="str">
        <f t="shared" si="13"/>
        <v/>
      </c>
    </row>
    <row r="138" spans="6:10" x14ac:dyDescent="0.2">
      <c r="F138" s="9">
        <f t="shared" si="14"/>
        <v>100</v>
      </c>
      <c r="G138" s="9">
        <f t="shared" si="11"/>
        <v>7.6043749999999974</v>
      </c>
      <c r="H138" s="9">
        <f t="shared" si="12"/>
        <v>3.4569092341628937E-3</v>
      </c>
      <c r="I138" s="9">
        <f t="shared" si="15"/>
        <v>90.222807772280561</v>
      </c>
      <c r="J138" s="37" t="str">
        <f t="shared" si="13"/>
        <v/>
      </c>
    </row>
    <row r="139" spans="6:10" x14ac:dyDescent="0.2">
      <c r="F139" s="9">
        <f t="shared" si="14"/>
        <v>101</v>
      </c>
      <c r="G139" s="9">
        <f t="shared" si="11"/>
        <v>7.6043749999999974</v>
      </c>
      <c r="H139" s="9">
        <f t="shared" si="12"/>
        <v>3.2008418834841615E-3</v>
      </c>
      <c r="I139" s="9">
        <f t="shared" si="15"/>
        <v>90.226008614164044</v>
      </c>
      <c r="J139" s="37" t="str">
        <f t="shared" si="13"/>
        <v/>
      </c>
    </row>
    <row r="140" spans="6:10" x14ac:dyDescent="0.2">
      <c r="F140" s="9">
        <f t="shared" si="14"/>
        <v>102</v>
      </c>
      <c r="G140" s="9">
        <f t="shared" si="11"/>
        <v>7.6043749999999974</v>
      </c>
      <c r="H140" s="9">
        <f t="shared" si="12"/>
        <v>2.9637424847075563E-3</v>
      </c>
      <c r="I140" s="9">
        <f t="shared" si="15"/>
        <v>90.228972356648754</v>
      </c>
      <c r="J140" s="37" t="str">
        <f t="shared" si="13"/>
        <v/>
      </c>
    </row>
    <row r="141" spans="6:10" x14ac:dyDescent="0.2">
      <c r="F141" s="9">
        <f t="shared" si="14"/>
        <v>103</v>
      </c>
      <c r="G141" s="9">
        <f t="shared" si="11"/>
        <v>7.6043749999999974</v>
      </c>
      <c r="H141" s="9">
        <f t="shared" si="12"/>
        <v>2.7442060043588487E-3</v>
      </c>
      <c r="I141" s="9">
        <f t="shared" si="15"/>
        <v>90.231716562653119</v>
      </c>
      <c r="J141" s="37" t="str">
        <f t="shared" si="13"/>
        <v/>
      </c>
    </row>
    <row r="142" spans="6:10" x14ac:dyDescent="0.2">
      <c r="F142" s="9">
        <f t="shared" si="14"/>
        <v>104</v>
      </c>
      <c r="G142" s="9">
        <f t="shared" si="11"/>
        <v>7.6043749999999974</v>
      </c>
      <c r="H142" s="9">
        <f t="shared" si="12"/>
        <v>2.5409314855174524E-3</v>
      </c>
      <c r="I142" s="9">
        <f t="shared" si="15"/>
        <v>90.234257494138632</v>
      </c>
      <c r="J142" s="37" t="str">
        <f t="shared" si="13"/>
        <v/>
      </c>
    </row>
    <row r="143" spans="6:10" x14ac:dyDescent="0.2">
      <c r="F143" s="9">
        <f t="shared" si="14"/>
        <v>105</v>
      </c>
      <c r="G143" s="9">
        <f t="shared" si="11"/>
        <v>7.6043749999999974</v>
      </c>
      <c r="H143" s="9">
        <f t="shared" si="12"/>
        <v>2.3527143384420852E-3</v>
      </c>
      <c r="I143" s="9">
        <f t="shared" si="15"/>
        <v>90.236610208477074</v>
      </c>
      <c r="J143" s="37" t="str">
        <f t="shared" si="13"/>
        <v/>
      </c>
    </row>
    <row r="144" spans="6:10" x14ac:dyDescent="0.2">
      <c r="F144" s="9">
        <f t="shared" si="14"/>
        <v>106</v>
      </c>
      <c r="G144" s="9">
        <f t="shared" si="11"/>
        <v>7.6043749999999974</v>
      </c>
      <c r="H144" s="9">
        <f t="shared" si="12"/>
        <v>2.1784392022611903E-3</v>
      </c>
      <c r="I144" s="9">
        <f t="shared" si="15"/>
        <v>90.238788647679343</v>
      </c>
      <c r="J144" s="37" t="str">
        <f t="shared" si="13"/>
        <v/>
      </c>
    </row>
    <row r="145" spans="6:10" x14ac:dyDescent="0.2">
      <c r="F145" s="9">
        <f t="shared" si="14"/>
        <v>107</v>
      </c>
      <c r="G145" s="9">
        <f t="shared" si="11"/>
        <v>7.6043749999999974</v>
      </c>
      <c r="H145" s="9">
        <f t="shared" si="12"/>
        <v>2.017073335427028E-3</v>
      </c>
      <c r="I145" s="9">
        <f t="shared" si="15"/>
        <v>90.240805721014766</v>
      </c>
      <c r="J145" s="37" t="str">
        <f t="shared" si="13"/>
        <v/>
      </c>
    </row>
    <row r="146" spans="6:10" x14ac:dyDescent="0.2">
      <c r="F146" s="9">
        <f t="shared" si="14"/>
        <v>108</v>
      </c>
      <c r="G146" s="9">
        <f t="shared" si="11"/>
        <v>7.6043749999999974</v>
      </c>
      <c r="H146" s="9">
        <f t="shared" si="12"/>
        <v>1.8676604957657663E-3</v>
      </c>
      <c r="I146" s="9">
        <f t="shared" si="15"/>
        <v>90.242673381510528</v>
      </c>
      <c r="J146" s="37" t="str">
        <f t="shared" si="13"/>
        <v/>
      </c>
    </row>
    <row r="147" spans="6:10" x14ac:dyDescent="0.2">
      <c r="F147" s="9">
        <f t="shared" si="14"/>
        <v>109</v>
      </c>
      <c r="G147" s="9">
        <f t="shared" si="11"/>
        <v>7.6043749999999974</v>
      </c>
      <c r="H147" s="9">
        <f t="shared" si="12"/>
        <v>1.7293152738571912E-3</v>
      </c>
      <c r="I147" s="9">
        <f t="shared" si="15"/>
        <v>90.244402696784391</v>
      </c>
      <c r="J147" s="37" t="str">
        <f t="shared" si="13"/>
        <v/>
      </c>
    </row>
    <row r="148" spans="6:10" x14ac:dyDescent="0.2">
      <c r="F148" s="9">
        <f t="shared" si="14"/>
        <v>110</v>
      </c>
      <c r="G148" s="9">
        <f t="shared" si="11"/>
        <v>7.6043749999999974</v>
      </c>
      <c r="H148" s="9">
        <f t="shared" si="12"/>
        <v>1.6012178461640655E-3</v>
      </c>
      <c r="I148" s="9">
        <f t="shared" si="15"/>
        <v>90.246003914630549</v>
      </c>
      <c r="J148" s="37" t="str">
        <f t="shared" si="13"/>
        <v/>
      </c>
    </row>
    <row r="149" spans="6:10" x14ac:dyDescent="0.2">
      <c r="F149" s="9">
        <f t="shared" si="14"/>
        <v>111</v>
      </c>
      <c r="G149" s="9">
        <f t="shared" si="11"/>
        <v>7.6043749999999974</v>
      </c>
      <c r="H149" s="9">
        <f t="shared" si="12"/>
        <v>1.4826091168185791E-3</v>
      </c>
      <c r="I149" s="9">
        <f t="shared" si="15"/>
        <v>90.247486523747369</v>
      </c>
      <c r="J149" s="37" t="str">
        <f t="shared" si="13"/>
        <v/>
      </c>
    </row>
    <row r="150" spans="6:10" x14ac:dyDescent="0.2">
      <c r="F150" s="9">
        <f t="shared" si="14"/>
        <v>112</v>
      </c>
      <c r="G150" s="9">
        <f t="shared" si="11"/>
        <v>7.6043749999999974</v>
      </c>
      <c r="H150" s="9">
        <f t="shared" si="12"/>
        <v>1.3727862192764622E-3</v>
      </c>
      <c r="I150" s="9">
        <f t="shared" si="15"/>
        <v>90.248859309966647</v>
      </c>
      <c r="J150" s="37" t="str">
        <f t="shared" si="13"/>
        <v/>
      </c>
    </row>
    <row r="151" spans="6:10" x14ac:dyDescent="0.2">
      <c r="F151" s="9">
        <f t="shared" si="14"/>
        <v>113</v>
      </c>
      <c r="G151" s="9">
        <f t="shared" si="11"/>
        <v>7.6043749999999974</v>
      </c>
      <c r="H151" s="9">
        <f t="shared" si="12"/>
        <v>1.2710983511819095E-3</v>
      </c>
      <c r="I151" s="9">
        <f t="shared" si="15"/>
        <v>90.25013040831783</v>
      </c>
      <c r="J151" s="37" t="str">
        <f t="shared" si="13"/>
        <v/>
      </c>
    </row>
    <row r="152" spans="6:10" x14ac:dyDescent="0.2">
      <c r="F152" s="9">
        <f t="shared" si="14"/>
        <v>114</v>
      </c>
      <c r="G152" s="9">
        <f t="shared" si="11"/>
        <v>7.6043749999999974</v>
      </c>
      <c r="H152" s="9">
        <f t="shared" si="12"/>
        <v>1.1769429177610272E-3</v>
      </c>
      <c r="I152" s="9">
        <f t="shared" si="15"/>
        <v>90.251307351235596</v>
      </c>
      <c r="J152" s="37" t="str">
        <f t="shared" si="13"/>
        <v/>
      </c>
    </row>
    <row r="153" spans="6:10" x14ac:dyDescent="0.2">
      <c r="F153" s="9">
        <f t="shared" si="14"/>
        <v>115</v>
      </c>
      <c r="G153" s="9">
        <f t="shared" si="11"/>
        <v>7.6043749999999974</v>
      </c>
      <c r="H153" s="9">
        <f t="shared" si="12"/>
        <v>1.0897619608898398E-3</v>
      </c>
      <c r="I153" s="9">
        <f t="shared" si="15"/>
        <v>90.25239711319648</v>
      </c>
      <c r="J153" s="37" t="str">
        <f t="shared" si="13"/>
        <v/>
      </c>
    </row>
    <row r="154" spans="6:10" x14ac:dyDescent="0.2">
      <c r="F154" s="9">
        <f t="shared" si="14"/>
        <v>116</v>
      </c>
      <c r="G154" s="9">
        <f t="shared" si="11"/>
        <v>7.6043749999999974</v>
      </c>
      <c r="H154" s="9">
        <f t="shared" si="12"/>
        <v>1.0090388526757777E-3</v>
      </c>
      <c r="I154" s="9">
        <f t="shared" si="15"/>
        <v>90.253406152049152</v>
      </c>
      <c r="J154" s="37" t="str">
        <f t="shared" si="13"/>
        <v/>
      </c>
    </row>
    <row r="155" spans="6:10" x14ac:dyDescent="0.2">
      <c r="F155" s="9">
        <f t="shared" si="14"/>
        <v>117</v>
      </c>
      <c r="G155" s="9">
        <f t="shared" si="11"/>
        <v>7.6043749999999974</v>
      </c>
      <c r="H155" s="9">
        <f t="shared" si="12"/>
        <v>9.3429523395905333E-4</v>
      </c>
      <c r="I155" s="9">
        <f t="shared" si="15"/>
        <v>90.254340447283113</v>
      </c>
      <c r="J155" s="37" t="str">
        <f t="shared" si="13"/>
        <v/>
      </c>
    </row>
    <row r="156" spans="6:10" x14ac:dyDescent="0.2">
      <c r="F156" s="9">
        <f t="shared" si="14"/>
        <v>118</v>
      </c>
      <c r="G156" s="9">
        <f t="shared" si="11"/>
        <v>7.6043749999999974</v>
      </c>
      <c r="H156" s="9">
        <f t="shared" si="12"/>
        <v>8.6508817959171603E-4</v>
      </c>
      <c r="I156" s="9">
        <f t="shared" si="15"/>
        <v>90.255205535462707</v>
      </c>
      <c r="J156" s="37" t="str">
        <f t="shared" si="13"/>
        <v/>
      </c>
    </row>
    <row r="157" spans="6:10" x14ac:dyDescent="0.2">
      <c r="F157" s="9">
        <f t="shared" si="14"/>
        <v>119</v>
      </c>
      <c r="G157" s="9">
        <f t="shared" si="11"/>
        <v>7.6043749999999974</v>
      </c>
      <c r="H157" s="9">
        <f t="shared" si="12"/>
        <v>8.0100757369603324E-4</v>
      </c>
      <c r="I157" s="9">
        <f t="shared" si="15"/>
        <v>90.256006543036406</v>
      </c>
      <c r="J157" s="37" t="str">
        <f t="shared" si="13"/>
        <v/>
      </c>
    </row>
    <row r="158" spans="6:10" x14ac:dyDescent="0.2">
      <c r="F158" s="9">
        <f t="shared" si="14"/>
        <v>120</v>
      </c>
      <c r="G158" s="9">
        <f t="shared" si="11"/>
        <v>7.6043749999999974</v>
      </c>
      <c r="H158" s="9">
        <f t="shared" si="12"/>
        <v>7.4167367934817893E-4</v>
      </c>
      <c r="I158" s="9">
        <f t="shared" si="15"/>
        <v>90.256748216715749</v>
      </c>
      <c r="J158" s="37" t="str">
        <f t="shared" si="13"/>
        <v/>
      </c>
    </row>
    <row r="159" spans="6:10" x14ac:dyDescent="0.2">
      <c r="F159" s="9">
        <f t="shared" si="14"/>
        <v>121</v>
      </c>
      <c r="G159" s="9">
        <f t="shared" si="11"/>
        <v>7.6043749999999974</v>
      </c>
      <c r="H159" s="9">
        <f t="shared" si="12"/>
        <v>6.8673488828535081E-4</v>
      </c>
      <c r="I159" s="9">
        <f t="shared" si="15"/>
        <v>90.25743495160404</v>
      </c>
      <c r="J159" s="37" t="str">
        <f t="shared" si="13"/>
        <v/>
      </c>
    </row>
    <row r="160" spans="6:10" x14ac:dyDescent="0.2">
      <c r="F160" s="9">
        <f t="shared" si="14"/>
        <v>122</v>
      </c>
      <c r="G160" s="9">
        <f t="shared" si="11"/>
        <v>7.6043749999999974</v>
      </c>
      <c r="H160" s="9">
        <f t="shared" si="12"/>
        <v>6.3586563730125072E-4</v>
      </c>
      <c r="I160" s="9">
        <f t="shared" si="15"/>
        <v>90.258070817241347</v>
      </c>
      <c r="J160" s="37" t="str">
        <f t="shared" si="13"/>
        <v/>
      </c>
    </row>
    <row r="161" spans="6:10" x14ac:dyDescent="0.2">
      <c r="F161" s="9">
        <f t="shared" si="14"/>
        <v>123</v>
      </c>
      <c r="G161" s="9">
        <f t="shared" si="11"/>
        <v>7.6043749999999974</v>
      </c>
      <c r="H161" s="9">
        <f t="shared" si="12"/>
        <v>5.8876447898263966E-4</v>
      </c>
      <c r="I161" s="9">
        <f t="shared" si="15"/>
        <v>90.258659581720323</v>
      </c>
      <c r="J161" s="37" t="str">
        <f t="shared" si="13"/>
        <v/>
      </c>
    </row>
    <row r="162" spans="6:10" x14ac:dyDescent="0.2">
      <c r="F162" s="9">
        <f t="shared" si="14"/>
        <v>124</v>
      </c>
      <c r="G162" s="9">
        <f t="shared" si="11"/>
        <v>7.6043749999999974</v>
      </c>
      <c r="H162" s="9">
        <f t="shared" si="12"/>
        <v>5.4515229535429584E-4</v>
      </c>
      <c r="I162" s="9">
        <f t="shared" si="15"/>
        <v>90.259204734015682</v>
      </c>
      <c r="J162" s="37" t="str">
        <f t="shared" si="13"/>
        <v/>
      </c>
    </row>
    <row r="163" spans="6:10" x14ac:dyDescent="0.2">
      <c r="F163" s="9">
        <f t="shared" si="14"/>
        <v>125</v>
      </c>
      <c r="G163" s="9">
        <f t="shared" si="11"/>
        <v>7.6043749999999974</v>
      </c>
      <c r="H163" s="9">
        <f t="shared" si="12"/>
        <v>5.0477064384657022E-4</v>
      </c>
      <c r="I163" s="9">
        <f t="shared" si="15"/>
        <v>90.259709504659526</v>
      </c>
      <c r="J163" s="37" t="str">
        <f t="shared" si="13"/>
        <v/>
      </c>
    </row>
    <row r="164" spans="6:10" x14ac:dyDescent="0.2">
      <c r="F164" s="9">
        <f t="shared" si="14"/>
        <v>126</v>
      </c>
      <c r="G164" s="9">
        <f t="shared" si="11"/>
        <v>7.6043749999999974</v>
      </c>
      <c r="H164" s="9">
        <f t="shared" si="12"/>
        <v>4.6738022578386127E-4</v>
      </c>
      <c r="I164" s="9">
        <f t="shared" si="15"/>
        <v>90.260176884885311</v>
      </c>
      <c r="J164" s="37" t="str">
        <f t="shared" si="13"/>
        <v/>
      </c>
    </row>
    <row r="165" spans="6:10" x14ac:dyDescent="0.2">
      <c r="F165" s="9">
        <f t="shared" si="14"/>
        <v>127</v>
      </c>
      <c r="G165" s="9">
        <f t="shared" si="11"/>
        <v>7.6043749999999974</v>
      </c>
      <c r="H165" s="9">
        <f t="shared" si="12"/>
        <v>4.3275946831838994E-4</v>
      </c>
      <c r="I165" s="9">
        <f t="shared" si="15"/>
        <v>90.260609644353636</v>
      </c>
      <c r="J165" s="37" t="str">
        <f t="shared" si="13"/>
        <v/>
      </c>
    </row>
    <row r="166" spans="6:10" x14ac:dyDescent="0.2">
      <c r="F166" s="9">
        <f t="shared" si="14"/>
        <v>128</v>
      </c>
      <c r="G166" s="9">
        <f t="shared" si="11"/>
        <v>7.6043749999999974</v>
      </c>
      <c r="H166" s="9">
        <f t="shared" si="12"/>
        <v>4.0070321140591662E-4</v>
      </c>
      <c r="I166" s="9">
        <f t="shared" si="15"/>
        <v>90.261010347565048</v>
      </c>
      <c r="J166" s="37" t="str">
        <f t="shared" si="13"/>
        <v/>
      </c>
    </row>
    <row r="167" spans="6:10" x14ac:dyDescent="0.2">
      <c r="F167" s="9">
        <f t="shared" si="14"/>
        <v>129</v>
      </c>
      <c r="G167" s="9">
        <f t="shared" si="11"/>
        <v>7.6043749999999974</v>
      </c>
      <c r="H167" s="9">
        <f t="shared" si="12"/>
        <v>3.7102149204251537E-4</v>
      </c>
      <c r="I167" s="9">
        <f t="shared" si="15"/>
        <v>90.261381369057091</v>
      </c>
      <c r="J167" s="37" t="str">
        <f t="shared" si="13"/>
        <v/>
      </c>
    </row>
    <row r="168" spans="6:10" x14ac:dyDescent="0.2">
      <c r="F168" s="9">
        <f t="shared" si="14"/>
        <v>130</v>
      </c>
      <c r="G168" s="9">
        <f t="shared" si="11"/>
        <v>7.6043749999999974</v>
      </c>
      <c r="H168" s="9">
        <f t="shared" si="12"/>
        <v>3.4353841855788459E-4</v>
      </c>
      <c r="I168" s="9">
        <f t="shared" si="15"/>
        <v>90.261724907475653</v>
      </c>
      <c r="J168" s="37" t="str">
        <f t="shared" si="13"/>
        <v/>
      </c>
    </row>
    <row r="169" spans="6:10" x14ac:dyDescent="0.2">
      <c r="F169" s="9">
        <f t="shared" si="14"/>
        <v>131</v>
      </c>
      <c r="G169" s="9">
        <f t="shared" si="11"/>
        <v>7.6043749999999974</v>
      </c>
      <c r="H169" s="9">
        <f t="shared" si="12"/>
        <v>3.1809112829433756E-4</v>
      </c>
      <c r="I169" s="9">
        <f t="shared" si="15"/>
        <v>90.262042998603945</v>
      </c>
      <c r="J169" s="37" t="str">
        <f t="shared" si="13"/>
        <v/>
      </c>
    </row>
    <row r="170" spans="6:10" x14ac:dyDescent="0.2">
      <c r="F170" s="9">
        <f t="shared" si="14"/>
        <v>132</v>
      </c>
      <c r="G170" s="9">
        <f t="shared" si="11"/>
        <v>7.6043749999999974</v>
      </c>
      <c r="H170" s="9">
        <f t="shared" si="12"/>
        <v>2.9452882249475699E-4</v>
      </c>
      <c r="I170" s="9">
        <f t="shared" si="15"/>
        <v>90.262337527426439</v>
      </c>
      <c r="J170" s="37" t="str">
        <f t="shared" si="13"/>
        <v/>
      </c>
    </row>
    <row r="171" spans="6:10" x14ac:dyDescent="0.2">
      <c r="F171" s="9">
        <f t="shared" si="14"/>
        <v>133</v>
      </c>
      <c r="G171" s="9">
        <f t="shared" si="11"/>
        <v>7.6043749999999974</v>
      </c>
      <c r="H171" s="9">
        <f t="shared" si="12"/>
        <v>2.7271187268033053E-4</v>
      </c>
      <c r="I171" s="9">
        <f t="shared" si="15"/>
        <v>90.262610239299121</v>
      </c>
      <c r="J171" s="37" t="str">
        <f t="shared" si="13"/>
        <v/>
      </c>
    </row>
    <row r="172" spans="6:10" x14ac:dyDescent="0.2">
      <c r="F172" s="9">
        <f t="shared" si="14"/>
        <v>134</v>
      </c>
      <c r="G172" s="9">
        <f t="shared" si="11"/>
        <v>7.6043749999999974</v>
      </c>
      <c r="H172" s="9">
        <f t="shared" si="12"/>
        <v>2.5251099322252826E-4</v>
      </c>
      <c r="I172" s="9">
        <f t="shared" si="15"/>
        <v>90.262862750292342</v>
      </c>
      <c r="J172" s="37" t="str">
        <f t="shared" si="13"/>
        <v/>
      </c>
    </row>
    <row r="173" spans="6:10" x14ac:dyDescent="0.2">
      <c r="F173" s="9">
        <f t="shared" si="14"/>
        <v>135</v>
      </c>
      <c r="G173" s="9">
        <f t="shared" si="11"/>
        <v>7.6043749999999974</v>
      </c>
      <c r="H173" s="9">
        <f t="shared" si="12"/>
        <v>2.3380647520604466E-4</v>
      </c>
      <c r="I173" s="9">
        <f t="shared" si="15"/>
        <v>90.26309655676755</v>
      </c>
      <c r="J173" s="37" t="str">
        <f t="shared" si="13"/>
        <v/>
      </c>
    </row>
    <row r="174" spans="6:10" x14ac:dyDescent="0.2">
      <c r="F174" s="9">
        <f t="shared" si="14"/>
        <v>136</v>
      </c>
      <c r="G174" s="9">
        <f t="shared" si="11"/>
        <v>7.6043749999999974</v>
      </c>
      <c r="H174" s="9">
        <f t="shared" si="12"/>
        <v>2.1648747704263395E-4</v>
      </c>
      <c r="I174" s="9">
        <f t="shared" si="15"/>
        <v>90.263313044244597</v>
      </c>
      <c r="J174" s="37" t="str">
        <f t="shared" si="13"/>
        <v/>
      </c>
    </row>
    <row r="175" spans="6:10" x14ac:dyDescent="0.2">
      <c r="F175" s="9">
        <f t="shared" si="14"/>
        <v>137</v>
      </c>
      <c r="G175" s="9">
        <f t="shared" si="11"/>
        <v>7.6043749999999974</v>
      </c>
      <c r="H175" s="9">
        <f t="shared" si="12"/>
        <v>2.0045136763206846E-4</v>
      </c>
      <c r="I175" s="9">
        <f t="shared" si="15"/>
        <v>90.26351349561223</v>
      </c>
      <c r="J175" s="37" t="str">
        <f t="shared" si="13"/>
        <v/>
      </c>
    </row>
    <row r="176" spans="6:10" x14ac:dyDescent="0.2">
      <c r="F176" s="9">
        <f t="shared" si="14"/>
        <v>138</v>
      </c>
      <c r="G176" s="9">
        <f t="shared" si="11"/>
        <v>7.6043749999999974</v>
      </c>
      <c r="H176" s="9">
        <f t="shared" si="12"/>
        <v>1.8560311817784113E-4</v>
      </c>
      <c r="I176" s="9">
        <f t="shared" si="15"/>
        <v>90.263699098730413</v>
      </c>
      <c r="J176" s="37" t="str">
        <f t="shared" si="13"/>
        <v/>
      </c>
    </row>
    <row r="177" spans="6:10" x14ac:dyDescent="0.2">
      <c r="F177" s="9">
        <f t="shared" si="14"/>
        <v>139</v>
      </c>
      <c r="G177" s="9">
        <f t="shared" si="11"/>
        <v>7.6043749999999974</v>
      </c>
      <c r="H177" s="9">
        <f t="shared" si="12"/>
        <v>1.7185473905355662E-4</v>
      </c>
      <c r="I177" s="9">
        <f t="shared" si="15"/>
        <v>90.263870953469464</v>
      </c>
      <c r="J177" s="37" t="str">
        <f t="shared" si="13"/>
        <v/>
      </c>
    </row>
    <row r="178" spans="6:10" x14ac:dyDescent="0.2">
      <c r="F178" s="9">
        <f t="shared" si="14"/>
        <v>140</v>
      </c>
      <c r="G178" s="9">
        <f t="shared" si="11"/>
        <v>7.6043749999999974</v>
      </c>
      <c r="H178" s="9">
        <f t="shared" si="12"/>
        <v>1.591247583829228E-4</v>
      </c>
      <c r="I178" s="9">
        <f t="shared" si="15"/>
        <v>90.264030078227847</v>
      </c>
      <c r="J178" s="37" t="str">
        <f t="shared" si="13"/>
        <v/>
      </c>
    </row>
    <row r="179" spans="6:10" x14ac:dyDescent="0.2">
      <c r="F179" s="9">
        <f t="shared" si="14"/>
        <v>141</v>
      </c>
      <c r="G179" s="9">
        <f t="shared" si="11"/>
        <v>7.6043749999999974</v>
      </c>
      <c r="H179" s="9">
        <f t="shared" si="12"/>
        <v>1.4733773924344702E-4</v>
      </c>
      <c r="I179" s="9">
        <f t="shared" si="15"/>
        <v>90.264177415967097</v>
      </c>
      <c r="J179" s="37" t="str">
        <f t="shared" si="13"/>
        <v/>
      </c>
    </row>
    <row r="180" spans="6:10" x14ac:dyDescent="0.2">
      <c r="F180" s="9">
        <f t="shared" si="14"/>
        <v>142</v>
      </c>
      <c r="G180" s="9">
        <f t="shared" si="11"/>
        <v>7.6043749999999974</v>
      </c>
      <c r="H180" s="9">
        <f t="shared" si="12"/>
        <v>1.364238326328213E-4</v>
      </c>
      <c r="I180" s="9">
        <f t="shared" si="15"/>
        <v>90.264313839799726</v>
      </c>
      <c r="J180" s="37" t="str">
        <f t="shared" si="13"/>
        <v/>
      </c>
    </row>
    <row r="181" spans="6:10" x14ac:dyDescent="0.2">
      <c r="F181" s="9">
        <f t="shared" si="14"/>
        <v>143</v>
      </c>
      <c r="G181" s="9">
        <f t="shared" si="11"/>
        <v>7.6043749999999974</v>
      </c>
      <c r="H181" s="9">
        <f t="shared" si="12"/>
        <v>1.2631836354890861E-4</v>
      </c>
      <c r="I181" s="9">
        <f t="shared" si="15"/>
        <v>90.264440158163282</v>
      </c>
      <c r="J181" s="37" t="str">
        <f t="shared" si="13"/>
        <v/>
      </c>
    </row>
    <row r="182" spans="6:10" x14ac:dyDescent="0.2">
      <c r="F182" s="9">
        <f t="shared" si="14"/>
        <v>144</v>
      </c>
      <c r="G182" s="9">
        <f t="shared" si="11"/>
        <v>7.6043749999999974</v>
      </c>
      <c r="H182" s="9">
        <f t="shared" si="12"/>
        <v>1.1696144773047092E-4</v>
      </c>
      <c r="I182" s="9">
        <f t="shared" si="15"/>
        <v>90.264557119611013</v>
      </c>
      <c r="J182" s="37" t="str">
        <f t="shared" si="13"/>
        <v/>
      </c>
    </row>
    <row r="183" spans="6:10" x14ac:dyDescent="0.2">
      <c r="F183" s="9">
        <f t="shared" si="14"/>
        <v>145</v>
      </c>
      <c r="G183" s="9">
        <f t="shared" si="11"/>
        <v>7.6043749999999974</v>
      </c>
      <c r="H183" s="9">
        <f t="shared" si="12"/>
        <v>1.0829763678747308E-4</v>
      </c>
      <c r="I183" s="9">
        <f t="shared" si="15"/>
        <v>90.264665417247798</v>
      </c>
      <c r="J183" s="37" t="str">
        <f t="shared" si="13"/>
        <v/>
      </c>
    </row>
    <row r="184" spans="6:10" x14ac:dyDescent="0.2">
      <c r="F184" s="9">
        <f t="shared" si="14"/>
        <v>146</v>
      </c>
      <c r="G184" s="9">
        <f t="shared" si="11"/>
        <v>7.6043749999999974</v>
      </c>
      <c r="H184" s="9">
        <f t="shared" si="12"/>
        <v>1.0027558961803063E-4</v>
      </c>
      <c r="I184" s="9">
        <f t="shared" si="15"/>
        <v>90.264765692837415</v>
      </c>
      <c r="J184" s="37" t="str">
        <f t="shared" si="13"/>
        <v/>
      </c>
    </row>
    <row r="185" spans="6:10" x14ac:dyDescent="0.2">
      <c r="F185" s="9">
        <f t="shared" si="14"/>
        <v>147</v>
      </c>
      <c r="G185" s="9">
        <f t="shared" si="11"/>
        <v>7.6043749999999974</v>
      </c>
      <c r="H185" s="9">
        <f t="shared" si="12"/>
        <v>9.2847768164843164E-5</v>
      </c>
      <c r="I185" s="9">
        <f t="shared" si="15"/>
        <v>90.264858540605573</v>
      </c>
      <c r="J185" s="37" t="str">
        <f t="shared" si="13"/>
        <v/>
      </c>
    </row>
    <row r="186" spans="6:10" x14ac:dyDescent="0.2">
      <c r="F186" s="9">
        <f t="shared" si="14"/>
        <v>148</v>
      </c>
      <c r="G186" s="9">
        <f t="shared" si="11"/>
        <v>7.6043749999999974</v>
      </c>
      <c r="H186" s="9">
        <f t="shared" si="12"/>
        <v>8.5970155708188115E-5</v>
      </c>
      <c r="I186" s="9">
        <f t="shared" si="15"/>
        <v>90.264944510761282</v>
      </c>
      <c r="J186" s="37" t="str">
        <f t="shared" si="13"/>
        <v/>
      </c>
    </row>
    <row r="187" spans="6:10" x14ac:dyDescent="0.2">
      <c r="F187" s="9">
        <f t="shared" si="14"/>
        <v>149</v>
      </c>
      <c r="G187" s="9">
        <f t="shared" si="11"/>
        <v>7.6043749999999974</v>
      </c>
      <c r="H187" s="9">
        <f t="shared" si="12"/>
        <v>7.9601996026100111E-5</v>
      </c>
      <c r="I187" s="9">
        <f t="shared" si="15"/>
        <v>90.265024112757303</v>
      </c>
      <c r="J187" s="37" t="str">
        <f t="shared" si="13"/>
        <v/>
      </c>
    </row>
    <row r="188" spans="6:10" x14ac:dyDescent="0.2">
      <c r="F188" s="9">
        <f t="shared" si="14"/>
        <v>150</v>
      </c>
      <c r="G188" s="9">
        <f t="shared" si="11"/>
        <v>7.6043749999999974</v>
      </c>
      <c r="H188" s="9">
        <f t="shared" si="12"/>
        <v>7.3705551876018598E-5</v>
      </c>
      <c r="I188" s="9">
        <f t="shared" si="15"/>
        <v>90.265097818309172</v>
      </c>
      <c r="J188" s="37" t="str">
        <f t="shared" si="13"/>
        <v/>
      </c>
    </row>
    <row r="189" spans="6:10" x14ac:dyDescent="0.2">
      <c r="F189" s="9">
        <f t="shared" si="14"/>
        <v>151</v>
      </c>
      <c r="G189" s="9">
        <f t="shared" si="11"/>
        <v>7.6043749999999974</v>
      </c>
      <c r="H189" s="9">
        <f t="shared" si="12"/>
        <v>6.8245881366683881E-5</v>
      </c>
      <c r="I189" s="9">
        <f t="shared" si="15"/>
        <v>90.265166064190538</v>
      </c>
      <c r="J189" s="37" t="str">
        <f t="shared" si="13"/>
        <v/>
      </c>
    </row>
    <row r="190" spans="6:10" x14ac:dyDescent="0.2">
      <c r="F190" s="9">
        <f t="shared" si="14"/>
        <v>152</v>
      </c>
      <c r="G190" s="9">
        <f t="shared" si="11"/>
        <v>7.6043749999999974</v>
      </c>
      <c r="H190" s="9">
        <f t="shared" si="12"/>
        <v>6.3190630895077672E-5</v>
      </c>
      <c r="I190" s="9">
        <f t="shared" si="15"/>
        <v>90.265229254821435</v>
      </c>
      <c r="J190" s="37" t="str">
        <f t="shared" si="13"/>
        <v/>
      </c>
    </row>
    <row r="191" spans="6:10" x14ac:dyDescent="0.2">
      <c r="F191" s="9">
        <f t="shared" si="14"/>
        <v>153</v>
      </c>
      <c r="G191" s="9">
        <f t="shared" si="11"/>
        <v>7.6043749999999974</v>
      </c>
      <c r="H191" s="9">
        <f t="shared" si="12"/>
        <v>5.8509843421368206E-5</v>
      </c>
      <c r="I191" s="9">
        <f t="shared" si="15"/>
        <v>90.265287764664862</v>
      </c>
      <c r="J191" s="37" t="str">
        <f t="shared" si="13"/>
        <v/>
      </c>
    </row>
    <row r="192" spans="6:10" x14ac:dyDescent="0.2">
      <c r="F192" s="9">
        <f t="shared" si="14"/>
        <v>154</v>
      </c>
      <c r="G192" s="9">
        <f t="shared" si="11"/>
        <v>7.6043749999999974</v>
      </c>
      <c r="H192" s="9">
        <f t="shared" si="12"/>
        <v>5.4175780945711312E-5</v>
      </c>
      <c r="I192" s="9">
        <f t="shared" si="15"/>
        <v>90.265341940445808</v>
      </c>
      <c r="J192" s="37" t="str">
        <f t="shared" si="13"/>
        <v/>
      </c>
    </row>
    <row r="193" spans="6:10" x14ac:dyDescent="0.2">
      <c r="F193" s="9">
        <f t="shared" si="14"/>
        <v>155</v>
      </c>
      <c r="G193" s="9">
        <f t="shared" ref="G193:G256" si="16">IF($B$3+$B$5&lt;F193,"",IF($B$3&gt;F193,$B$8*(1+$B$4)^(F193-1),$B$8*(1+$B$4)^($B$3-1)*(1+$B$6)^(F193-$B$3)))</f>
        <v>7.6043749999999974</v>
      </c>
      <c r="H193" s="9">
        <f t="shared" ref="H193:H256" si="17">G193/(1+B$7)^F193</f>
        <v>5.0162760134917872E-5</v>
      </c>
      <c r="I193" s="9">
        <f t="shared" si="15"/>
        <v>90.26539210320594</v>
      </c>
      <c r="J193" s="37" t="str">
        <f t="shared" ref="J193:J256" si="18">IF(F193=$B$3,"First Stage PV",IF(F193=$B$5+$B$3,"TotalPV",""))</f>
        <v/>
      </c>
    </row>
    <row r="194" spans="6:10" x14ac:dyDescent="0.2">
      <c r="F194" s="9">
        <f t="shared" ref="F194:F257" si="19">F193+1</f>
        <v>156</v>
      </c>
      <c r="G194" s="9">
        <f t="shared" si="16"/>
        <v>7.6043749999999974</v>
      </c>
      <c r="H194" s="9">
        <f t="shared" si="17"/>
        <v>4.6447000124923961E-5</v>
      </c>
      <c r="I194" s="9">
        <f t="shared" ref="I194:I257" si="20">I193+H194</f>
        <v>90.265438550206071</v>
      </c>
      <c r="J194" s="37" t="str">
        <f t="shared" si="18"/>
        <v/>
      </c>
    </row>
    <row r="195" spans="6:10" x14ac:dyDescent="0.2">
      <c r="F195" s="9">
        <f t="shared" si="19"/>
        <v>157</v>
      </c>
      <c r="G195" s="9">
        <f t="shared" si="16"/>
        <v>7.6043749999999974</v>
      </c>
      <c r="H195" s="9">
        <f t="shared" si="17"/>
        <v>4.3006481597151814E-5</v>
      </c>
      <c r="I195" s="9">
        <f t="shared" si="20"/>
        <v>90.265481556687661</v>
      </c>
      <c r="J195" s="37" t="str">
        <f t="shared" si="18"/>
        <v/>
      </c>
    </row>
    <row r="196" spans="6:10" x14ac:dyDescent="0.2">
      <c r="F196" s="9">
        <f t="shared" si="19"/>
        <v>158</v>
      </c>
      <c r="G196" s="9">
        <f t="shared" si="16"/>
        <v>7.6043749999999974</v>
      </c>
      <c r="H196" s="9">
        <f t="shared" si="17"/>
        <v>3.9820816293659079E-5</v>
      </c>
      <c r="I196" s="9">
        <f t="shared" si="20"/>
        <v>90.265521377503958</v>
      </c>
      <c r="J196" s="37" t="str">
        <f t="shared" si="18"/>
        <v/>
      </c>
    </row>
    <row r="197" spans="6:10" x14ac:dyDescent="0.2">
      <c r="F197" s="9">
        <f t="shared" si="19"/>
        <v>159</v>
      </c>
      <c r="G197" s="9">
        <f t="shared" si="16"/>
        <v>7.6043749999999974</v>
      </c>
      <c r="H197" s="9">
        <f t="shared" si="17"/>
        <v>3.6871126197832471E-5</v>
      </c>
      <c r="I197" s="9">
        <f t="shared" si="20"/>
        <v>90.265558248630157</v>
      </c>
      <c r="J197" s="37" t="str">
        <f t="shared" si="18"/>
        <v/>
      </c>
    </row>
    <row r="198" spans="6:10" x14ac:dyDescent="0.2">
      <c r="F198" s="9">
        <f t="shared" si="19"/>
        <v>160</v>
      </c>
      <c r="G198" s="9">
        <f t="shared" si="16"/>
        <v>7.6043749999999974</v>
      </c>
      <c r="H198" s="9">
        <f t="shared" si="17"/>
        <v>3.4139931664659699E-5</v>
      </c>
      <c r="I198" s="9">
        <f t="shared" si="20"/>
        <v>90.265592388561828</v>
      </c>
      <c r="J198" s="37" t="str">
        <f t="shared" si="18"/>
        <v/>
      </c>
    </row>
    <row r="199" spans="6:10" x14ac:dyDescent="0.2">
      <c r="F199" s="9">
        <f t="shared" si="19"/>
        <v>161</v>
      </c>
      <c r="G199" s="9">
        <f t="shared" si="16"/>
        <v>7.6043749999999974</v>
      </c>
      <c r="H199" s="9">
        <f t="shared" si="17"/>
        <v>3.1611047837647871E-5</v>
      </c>
      <c r="I199" s="9">
        <f t="shared" si="20"/>
        <v>90.265623999609659</v>
      </c>
      <c r="J199" s="37" t="str">
        <f t="shared" si="18"/>
        <v/>
      </c>
    </row>
    <row r="200" spans="6:10" x14ac:dyDescent="0.2">
      <c r="F200" s="9">
        <f t="shared" si="19"/>
        <v>162</v>
      </c>
      <c r="G200" s="9">
        <f t="shared" si="16"/>
        <v>7.6043749999999974</v>
      </c>
      <c r="H200" s="9">
        <f t="shared" si="17"/>
        <v>2.9269488738562845E-5</v>
      </c>
      <c r="I200" s="9">
        <f t="shared" si="20"/>
        <v>90.265653269098394</v>
      </c>
      <c r="J200" s="37" t="str">
        <f t="shared" si="18"/>
        <v/>
      </c>
    </row>
    <row r="201" spans="6:10" x14ac:dyDescent="0.2">
      <c r="F201" s="9">
        <f t="shared" si="19"/>
        <v>163</v>
      </c>
      <c r="G201" s="9">
        <f t="shared" si="16"/>
        <v>7.6043749999999974</v>
      </c>
      <c r="H201" s="9">
        <f t="shared" si="17"/>
        <v>2.7101378461632259E-5</v>
      </c>
      <c r="I201" s="9">
        <f t="shared" si="20"/>
        <v>90.265680370476858</v>
      </c>
      <c r="J201" s="37" t="str">
        <f t="shared" si="18"/>
        <v/>
      </c>
    </row>
    <row r="202" spans="6:10" x14ac:dyDescent="0.2">
      <c r="F202" s="9">
        <f t="shared" si="19"/>
        <v>164</v>
      </c>
      <c r="G202" s="9">
        <f t="shared" si="16"/>
        <v>7.6043749999999974</v>
      </c>
      <c r="H202" s="9">
        <f t="shared" si="17"/>
        <v>2.509386894595579E-5</v>
      </c>
      <c r="I202" s="9">
        <f t="shared" si="20"/>
        <v>90.2657054643458</v>
      </c>
      <c r="J202" s="37" t="str">
        <f t="shared" si="18"/>
        <v/>
      </c>
    </row>
    <row r="203" spans="6:10" x14ac:dyDescent="0.2">
      <c r="F203" s="9">
        <f t="shared" si="19"/>
        <v>165</v>
      </c>
      <c r="G203" s="9">
        <f t="shared" si="16"/>
        <v>7.6043749999999974</v>
      </c>
      <c r="H203" s="9">
        <f t="shared" si="17"/>
        <v>2.3235063838847955E-5</v>
      </c>
      <c r="I203" s="9">
        <f t="shared" si="20"/>
        <v>90.265728699409635</v>
      </c>
      <c r="J203" s="37" t="str">
        <f t="shared" si="18"/>
        <v/>
      </c>
    </row>
    <row r="204" spans="6:10" x14ac:dyDescent="0.2">
      <c r="F204" s="9">
        <f t="shared" si="19"/>
        <v>166</v>
      </c>
      <c r="G204" s="9">
        <f t="shared" si="16"/>
        <v>7.6043749999999974</v>
      </c>
      <c r="H204" s="9">
        <f t="shared" si="17"/>
        <v>2.151394799893329E-5</v>
      </c>
      <c r="I204" s="9">
        <f t="shared" si="20"/>
        <v>90.265750213357634</v>
      </c>
      <c r="J204" s="37" t="str">
        <f t="shared" si="18"/>
        <v/>
      </c>
    </row>
    <row r="205" spans="6:10" x14ac:dyDescent="0.2">
      <c r="F205" s="9">
        <f t="shared" si="19"/>
        <v>167</v>
      </c>
      <c r="G205" s="9">
        <f t="shared" si="16"/>
        <v>7.6043749999999974</v>
      </c>
      <c r="H205" s="9">
        <f t="shared" si="17"/>
        <v>1.9920322221234526E-5</v>
      </c>
      <c r="I205" s="9">
        <f t="shared" si="20"/>
        <v>90.265770133679851</v>
      </c>
      <c r="J205" s="37" t="str">
        <f t="shared" si="18"/>
        <v/>
      </c>
    </row>
    <row r="206" spans="6:10" x14ac:dyDescent="0.2">
      <c r="F206" s="9">
        <f t="shared" si="19"/>
        <v>168</v>
      </c>
      <c r="G206" s="9">
        <f t="shared" si="16"/>
        <v>7.6043749999999974</v>
      </c>
      <c r="H206" s="9">
        <f t="shared" si="17"/>
        <v>1.8444742797439376E-5</v>
      </c>
      <c r="I206" s="9">
        <f t="shared" si="20"/>
        <v>90.265788578422644</v>
      </c>
      <c r="J206" s="37" t="str">
        <f t="shared" si="18"/>
        <v/>
      </c>
    </row>
    <row r="207" spans="6:10" x14ac:dyDescent="0.2">
      <c r="F207" s="9">
        <f t="shared" si="19"/>
        <v>169</v>
      </c>
      <c r="G207" s="9">
        <f t="shared" si="16"/>
        <v>7.6043749999999974</v>
      </c>
      <c r="H207" s="9">
        <f t="shared" si="17"/>
        <v>1.7078465553184604E-5</v>
      </c>
      <c r="I207" s="9">
        <f t="shared" si="20"/>
        <v>90.26580565688819</v>
      </c>
      <c r="J207" s="37" t="str">
        <f t="shared" si="18"/>
        <v/>
      </c>
    </row>
    <row r="208" spans="6:10" x14ac:dyDescent="0.2">
      <c r="F208" s="9">
        <f t="shared" si="19"/>
        <v>170</v>
      </c>
      <c r="G208" s="9">
        <f t="shared" si="16"/>
        <v>7.6043749999999974</v>
      </c>
      <c r="H208" s="9">
        <f t="shared" si="17"/>
        <v>1.581339403072649E-5</v>
      </c>
      <c r="I208" s="9">
        <f t="shared" si="20"/>
        <v>90.265821470282219</v>
      </c>
      <c r="J208" s="37" t="str">
        <f t="shared" si="18"/>
        <v/>
      </c>
    </row>
    <row r="209" spans="6:10" x14ac:dyDescent="0.2">
      <c r="F209" s="9">
        <f t="shared" si="19"/>
        <v>171</v>
      </c>
      <c r="G209" s="9">
        <f t="shared" si="16"/>
        <v>7.6043749999999974</v>
      </c>
      <c r="H209" s="9">
        <f t="shared" si="17"/>
        <v>1.4642031509931933E-5</v>
      </c>
      <c r="I209" s="9">
        <f t="shared" si="20"/>
        <v>90.265836112313735</v>
      </c>
      <c r="J209" s="37" t="str">
        <f t="shared" si="18"/>
        <v/>
      </c>
    </row>
    <row r="210" spans="6:10" x14ac:dyDescent="0.2">
      <c r="F210" s="9">
        <f t="shared" si="19"/>
        <v>172</v>
      </c>
      <c r="G210" s="9">
        <f t="shared" si="16"/>
        <v>7.6043749999999974</v>
      </c>
      <c r="H210" s="9">
        <f t="shared" si="17"/>
        <v>1.3557436583270308E-5</v>
      </c>
      <c r="I210" s="9">
        <f t="shared" si="20"/>
        <v>90.265849669750324</v>
      </c>
      <c r="J210" s="37" t="str">
        <f t="shared" si="18"/>
        <v/>
      </c>
    </row>
    <row r="211" spans="6:10" x14ac:dyDescent="0.2">
      <c r="F211" s="9">
        <f t="shared" si="19"/>
        <v>173</v>
      </c>
      <c r="G211" s="9">
        <f t="shared" si="16"/>
        <v>7.6043749999999974</v>
      </c>
      <c r="H211" s="9">
        <f t="shared" si="17"/>
        <v>1.2553182021546581E-5</v>
      </c>
      <c r="I211" s="9">
        <f t="shared" si="20"/>
        <v>90.265862222932341</v>
      </c>
      <c r="J211" s="37" t="str">
        <f t="shared" si="18"/>
        <v/>
      </c>
    </row>
    <row r="212" spans="6:10" x14ac:dyDescent="0.2">
      <c r="F212" s="9">
        <f t="shared" si="19"/>
        <v>174</v>
      </c>
      <c r="G212" s="9">
        <f t="shared" si="16"/>
        <v>7.6043749999999974</v>
      </c>
      <c r="H212" s="9">
        <f t="shared" si="17"/>
        <v>1.1623316686617202E-5</v>
      </c>
      <c r="I212" s="9">
        <f t="shared" si="20"/>
        <v>90.265873846249022</v>
      </c>
      <c r="J212" s="37" t="str">
        <f t="shared" si="18"/>
        <v/>
      </c>
    </row>
    <row r="213" spans="6:10" x14ac:dyDescent="0.2">
      <c r="F213" s="9">
        <f t="shared" si="19"/>
        <v>175</v>
      </c>
      <c r="G213" s="9">
        <f t="shared" si="16"/>
        <v>7.6043749999999974</v>
      </c>
      <c r="H213" s="9">
        <f t="shared" si="17"/>
        <v>1.0762330265386297E-5</v>
      </c>
      <c r="I213" s="9">
        <f t="shared" si="20"/>
        <v>90.265884608579285</v>
      </c>
      <c r="J213" s="37" t="str">
        <f t="shared" si="18"/>
        <v/>
      </c>
    </row>
    <row r="214" spans="6:10" x14ac:dyDescent="0.2">
      <c r="F214" s="9">
        <f t="shared" si="19"/>
        <v>176</v>
      </c>
      <c r="G214" s="9">
        <f t="shared" si="16"/>
        <v>7.6043749999999974</v>
      </c>
      <c r="H214" s="9">
        <f t="shared" si="17"/>
        <v>9.9651206160984252E-6</v>
      </c>
      <c r="I214" s="9">
        <f t="shared" si="20"/>
        <v>90.265894573699896</v>
      </c>
      <c r="J214" s="37" t="str">
        <f t="shared" si="18"/>
        <v/>
      </c>
    </row>
    <row r="215" spans="6:10" x14ac:dyDescent="0.2">
      <c r="F215" s="9">
        <f t="shared" si="19"/>
        <v>177</v>
      </c>
      <c r="G215" s="9">
        <f t="shared" si="16"/>
        <v>7.6043749999999974</v>
      </c>
      <c r="H215" s="9">
        <f t="shared" si="17"/>
        <v>9.2269635334244674E-6</v>
      </c>
      <c r="I215" s="9">
        <f t="shared" si="20"/>
        <v>90.265903800663423</v>
      </c>
      <c r="J215" s="37" t="str">
        <f t="shared" si="18"/>
        <v/>
      </c>
    </row>
    <row r="216" spans="6:10" x14ac:dyDescent="0.2">
      <c r="F216" s="9">
        <f t="shared" si="19"/>
        <v>178</v>
      </c>
      <c r="G216" s="9">
        <f t="shared" si="16"/>
        <v>7.6043749999999974</v>
      </c>
      <c r="H216" s="9">
        <f t="shared" si="17"/>
        <v>8.5434847531708022E-6</v>
      </c>
      <c r="I216" s="9">
        <f t="shared" si="20"/>
        <v>90.265912344148177</v>
      </c>
      <c r="J216" s="37" t="str">
        <f t="shared" si="18"/>
        <v/>
      </c>
    </row>
    <row r="217" spans="6:10" x14ac:dyDescent="0.2">
      <c r="F217" s="9">
        <f t="shared" si="19"/>
        <v>179</v>
      </c>
      <c r="G217" s="9">
        <f t="shared" si="16"/>
        <v>7.6043749999999974</v>
      </c>
      <c r="H217" s="9">
        <f t="shared" si="17"/>
        <v>7.9106340307137041E-6</v>
      </c>
      <c r="I217" s="9">
        <f t="shared" si="20"/>
        <v>90.265920254782202</v>
      </c>
      <c r="J217" s="37" t="str">
        <f t="shared" si="18"/>
        <v/>
      </c>
    </row>
    <row r="218" spans="6:10" x14ac:dyDescent="0.2">
      <c r="F218" s="9">
        <f t="shared" si="19"/>
        <v>180</v>
      </c>
      <c r="G218" s="9">
        <f t="shared" si="16"/>
        <v>7.6043749999999974</v>
      </c>
      <c r="H218" s="9">
        <f t="shared" si="17"/>
        <v>7.324661139549727E-6</v>
      </c>
      <c r="I218" s="9">
        <f t="shared" si="20"/>
        <v>90.265927579443343</v>
      </c>
      <c r="J218" s="37" t="str">
        <f t="shared" si="18"/>
        <v/>
      </c>
    </row>
    <row r="219" spans="6:10" x14ac:dyDescent="0.2">
      <c r="F219" s="9">
        <f t="shared" si="19"/>
        <v>181</v>
      </c>
      <c r="G219" s="9">
        <f t="shared" si="16"/>
        <v>7.6043749999999974</v>
      </c>
      <c r="H219" s="9">
        <f t="shared" si="17"/>
        <v>6.7820936477312285E-6</v>
      </c>
      <c r="I219" s="9">
        <f t="shared" si="20"/>
        <v>90.265934361536992</v>
      </c>
      <c r="J219" s="37" t="str">
        <f t="shared" si="18"/>
        <v/>
      </c>
    </row>
    <row r="220" spans="6:10" x14ac:dyDescent="0.2">
      <c r="F220" s="9">
        <f t="shared" si="19"/>
        <v>182</v>
      </c>
      <c r="G220" s="9">
        <f t="shared" si="16"/>
        <v>7.6043749999999974</v>
      </c>
      <c r="H220" s="9">
        <f t="shared" si="17"/>
        <v>6.2797163404918769E-6</v>
      </c>
      <c r="I220" s="9">
        <f t="shared" si="20"/>
        <v>90.265940641253337</v>
      </c>
      <c r="J220" s="37" t="str">
        <f t="shared" si="18"/>
        <v/>
      </c>
    </row>
    <row r="221" spans="6:10" x14ac:dyDescent="0.2">
      <c r="F221" s="9">
        <f t="shared" si="19"/>
        <v>183</v>
      </c>
      <c r="G221" s="9">
        <f t="shared" si="16"/>
        <v>7.6043749999999974</v>
      </c>
      <c r="H221" s="9">
        <f t="shared" si="17"/>
        <v>5.8145521671221083E-6</v>
      </c>
      <c r="I221" s="9">
        <f t="shared" si="20"/>
        <v>90.265946455805505</v>
      </c>
      <c r="J221" s="37" t="str">
        <f t="shared" si="18"/>
        <v/>
      </c>
    </row>
    <row r="222" spans="6:10" x14ac:dyDescent="0.2">
      <c r="F222" s="9">
        <f t="shared" si="19"/>
        <v>184</v>
      </c>
      <c r="G222" s="9">
        <f t="shared" si="16"/>
        <v>7.6043749999999974</v>
      </c>
      <c r="H222" s="9">
        <f t="shared" si="17"/>
        <v>5.3838445991871372E-6</v>
      </c>
      <c r="I222" s="9">
        <f t="shared" si="20"/>
        <v>90.2659518396501</v>
      </c>
      <c r="J222" s="37" t="str">
        <f t="shared" si="18"/>
        <v/>
      </c>
    </row>
    <row r="223" spans="6:10" x14ac:dyDescent="0.2">
      <c r="F223" s="9">
        <f t="shared" si="19"/>
        <v>185</v>
      </c>
      <c r="G223" s="9">
        <f t="shared" si="16"/>
        <v>7.6043749999999974</v>
      </c>
      <c r="H223" s="9">
        <f t="shared" si="17"/>
        <v>4.9850412955436445E-6</v>
      </c>
      <c r="I223" s="9">
        <f t="shared" si="20"/>
        <v>90.265956824691401</v>
      </c>
      <c r="J223" s="37" t="str">
        <f t="shared" si="18"/>
        <v/>
      </c>
    </row>
    <row r="224" spans="6:10" x14ac:dyDescent="0.2">
      <c r="F224" s="9">
        <f t="shared" si="19"/>
        <v>186</v>
      </c>
      <c r="G224" s="9">
        <f t="shared" si="16"/>
        <v>7.6043749999999974</v>
      </c>
      <c r="H224" s="9">
        <f t="shared" si="17"/>
        <v>4.6157789773552272E-6</v>
      </c>
      <c r="I224" s="9">
        <f t="shared" si="20"/>
        <v>90.265961440470377</v>
      </c>
      <c r="J224" s="37" t="str">
        <f t="shared" si="18"/>
        <v/>
      </c>
    </row>
    <row r="225" spans="6:10" x14ac:dyDescent="0.2">
      <c r="F225" s="9">
        <f t="shared" si="19"/>
        <v>187</v>
      </c>
      <c r="G225" s="9">
        <f t="shared" si="16"/>
        <v>7.6043749999999974</v>
      </c>
      <c r="H225" s="9">
        <f t="shared" si="17"/>
        <v>4.2738694234770621E-6</v>
      </c>
      <c r="I225" s="9">
        <f t="shared" si="20"/>
        <v>90.265965714339799</v>
      </c>
      <c r="J225" s="37" t="str">
        <f t="shared" si="18"/>
        <v/>
      </c>
    </row>
    <row r="226" spans="6:10" x14ac:dyDescent="0.2">
      <c r="F226" s="9">
        <f t="shared" si="19"/>
        <v>188</v>
      </c>
      <c r="G226" s="9">
        <f t="shared" si="16"/>
        <v>7.6043749999999974</v>
      </c>
      <c r="H226" s="9">
        <f t="shared" si="17"/>
        <v>3.9572865032195019E-6</v>
      </c>
      <c r="I226" s="9">
        <f t="shared" si="20"/>
        <v>90.265969671626308</v>
      </c>
      <c r="J226" s="37" t="str">
        <f t="shared" si="18"/>
        <v/>
      </c>
    </row>
    <row r="227" spans="6:10" x14ac:dyDescent="0.2">
      <c r="F227" s="9">
        <f t="shared" si="19"/>
        <v>189</v>
      </c>
      <c r="G227" s="9">
        <f t="shared" si="16"/>
        <v>7.6043749999999974</v>
      </c>
      <c r="H227" s="9">
        <f t="shared" si="17"/>
        <v>3.6641541696476868E-6</v>
      </c>
      <c r="I227" s="9">
        <f t="shared" si="20"/>
        <v>90.265973335780473</v>
      </c>
      <c r="J227" s="37" t="str">
        <f t="shared" si="18"/>
        <v/>
      </c>
    </row>
    <row r="228" spans="6:10" x14ac:dyDescent="0.2">
      <c r="F228" s="9">
        <f t="shared" si="19"/>
        <v>190</v>
      </c>
      <c r="G228" s="9">
        <f t="shared" si="16"/>
        <v>7.6043749999999974</v>
      </c>
      <c r="H228" s="9">
        <f t="shared" si="17"/>
        <v>3.392735342266376E-6</v>
      </c>
      <c r="I228" s="9">
        <f t="shared" si="20"/>
        <v>90.26597672851581</v>
      </c>
      <c r="J228" s="37" t="str">
        <f t="shared" si="18"/>
        <v/>
      </c>
    </row>
    <row r="229" spans="6:10" x14ac:dyDescent="0.2">
      <c r="F229" s="9">
        <f t="shared" si="19"/>
        <v>191</v>
      </c>
      <c r="G229" s="9">
        <f t="shared" si="16"/>
        <v>7.6043749999999974</v>
      </c>
      <c r="H229" s="9">
        <f t="shared" si="17"/>
        <v>3.1414216132096068E-6</v>
      </c>
      <c r="I229" s="9">
        <f t="shared" si="20"/>
        <v>90.265979869937425</v>
      </c>
      <c r="J229" s="37" t="str">
        <f t="shared" si="18"/>
        <v/>
      </c>
    </row>
    <row r="230" spans="6:10" x14ac:dyDescent="0.2">
      <c r="F230" s="9">
        <f t="shared" si="19"/>
        <v>192</v>
      </c>
      <c r="G230" s="9">
        <f t="shared" si="16"/>
        <v>7.6043749999999974</v>
      </c>
      <c r="H230" s="9">
        <f t="shared" si="17"/>
        <v>2.9087237159348211E-6</v>
      </c>
      <c r="I230" s="9">
        <f t="shared" si="20"/>
        <v>90.26598277866114</v>
      </c>
      <c r="J230" s="37" t="str">
        <f t="shared" si="18"/>
        <v/>
      </c>
    </row>
    <row r="231" spans="6:10" x14ac:dyDescent="0.2">
      <c r="F231" s="9">
        <f t="shared" si="19"/>
        <v>193</v>
      </c>
      <c r="G231" s="9">
        <f t="shared" si="16"/>
        <v>7.6043749999999974</v>
      </c>
      <c r="H231" s="9">
        <f t="shared" si="17"/>
        <v>2.6932626999396488E-6</v>
      </c>
      <c r="I231" s="9">
        <f t="shared" si="20"/>
        <v>90.265985471923841</v>
      </c>
      <c r="J231" s="37" t="str">
        <f t="shared" si="18"/>
        <v/>
      </c>
    </row>
    <row r="232" spans="6:10" x14ac:dyDescent="0.2">
      <c r="F232" s="9">
        <f t="shared" si="19"/>
        <v>194</v>
      </c>
      <c r="G232" s="9">
        <f t="shared" si="16"/>
        <v>7.6043749999999974</v>
      </c>
      <c r="H232" s="9">
        <f t="shared" si="17"/>
        <v>2.4937617592033786E-6</v>
      </c>
      <c r="I232" s="9">
        <f t="shared" si="20"/>
        <v>90.265987965685596</v>
      </c>
      <c r="J232" s="37" t="str">
        <f t="shared" si="18"/>
        <v/>
      </c>
    </row>
    <row r="233" spans="6:10" x14ac:dyDescent="0.2">
      <c r="F233" s="9">
        <f t="shared" si="19"/>
        <v>195</v>
      </c>
      <c r="G233" s="9">
        <f t="shared" si="16"/>
        <v>7.6043749999999974</v>
      </c>
      <c r="H233" s="9">
        <f t="shared" si="17"/>
        <v>2.3090386659290543E-6</v>
      </c>
      <c r="I233" s="9">
        <f t="shared" si="20"/>
        <v>90.26599027472426</v>
      </c>
      <c r="J233" s="37" t="str">
        <f t="shared" si="18"/>
        <v/>
      </c>
    </row>
    <row r="234" spans="6:10" x14ac:dyDescent="0.2">
      <c r="F234" s="9">
        <f t="shared" si="19"/>
        <v>196</v>
      </c>
      <c r="G234" s="9">
        <f t="shared" si="16"/>
        <v>7.6043749999999974</v>
      </c>
      <c r="H234" s="9">
        <f t="shared" si="17"/>
        <v>2.1379987647491243E-6</v>
      </c>
      <c r="I234" s="9">
        <f t="shared" si="20"/>
        <v>90.265992412723023</v>
      </c>
      <c r="J234" s="37" t="str">
        <f t="shared" si="18"/>
        <v/>
      </c>
    </row>
    <row r="235" spans="6:10" x14ac:dyDescent="0.2">
      <c r="F235" s="9">
        <f t="shared" si="19"/>
        <v>197</v>
      </c>
      <c r="G235" s="9">
        <f t="shared" si="16"/>
        <v>7.6043749999999974</v>
      </c>
      <c r="H235" s="9">
        <f t="shared" si="17"/>
        <v>1.9796284858788187E-6</v>
      </c>
      <c r="I235" s="9">
        <f t="shared" si="20"/>
        <v>90.265994392351502</v>
      </c>
      <c r="J235" s="37" t="str">
        <f t="shared" si="18"/>
        <v/>
      </c>
    </row>
    <row r="236" spans="6:10" x14ac:dyDescent="0.2">
      <c r="F236" s="9">
        <f t="shared" si="19"/>
        <v>198</v>
      </c>
      <c r="G236" s="9">
        <f t="shared" si="16"/>
        <v>7.6043749999999974</v>
      </c>
      <c r="H236" s="9">
        <f t="shared" si="17"/>
        <v>1.8329893387766836E-6</v>
      </c>
      <c r="I236" s="9">
        <f t="shared" si="20"/>
        <v>90.265996225340842</v>
      </c>
      <c r="J236" s="37" t="str">
        <f t="shared" si="18"/>
        <v/>
      </c>
    </row>
    <row r="237" spans="6:10" x14ac:dyDescent="0.2">
      <c r="F237" s="9">
        <f t="shared" si="19"/>
        <v>199</v>
      </c>
      <c r="G237" s="9">
        <f t="shared" si="16"/>
        <v>7.6043749999999974</v>
      </c>
      <c r="H237" s="9">
        <f t="shared" si="17"/>
        <v>1.6972123507191517E-6</v>
      </c>
      <c r="I237" s="9">
        <f t="shared" si="20"/>
        <v>90.265997922553197</v>
      </c>
      <c r="J237" s="37" t="str">
        <f t="shared" si="18"/>
        <v/>
      </c>
    </row>
    <row r="238" spans="6:10" x14ac:dyDescent="0.2">
      <c r="F238" s="9">
        <f t="shared" si="19"/>
        <v>200</v>
      </c>
      <c r="G238" s="9">
        <f t="shared" si="16"/>
        <v>7.6043749999999974</v>
      </c>
      <c r="H238" s="9">
        <f t="shared" si="17"/>
        <v>1.5714929173325476E-6</v>
      </c>
      <c r="I238" s="9">
        <f t="shared" si="20"/>
        <v>90.265999494046113</v>
      </c>
      <c r="J238" s="37" t="str">
        <f t="shared" si="18"/>
        <v/>
      </c>
    </row>
    <row r="239" spans="6:10" x14ac:dyDescent="0.2">
      <c r="F239" s="9">
        <f t="shared" si="19"/>
        <v>201</v>
      </c>
      <c r="G239" s="9">
        <f t="shared" si="16"/>
        <v>7.6043749999999974</v>
      </c>
      <c r="H239" s="9">
        <f t="shared" si="17"/>
        <v>1.4550860345671735E-6</v>
      </c>
      <c r="I239" s="9">
        <f t="shared" si="20"/>
        <v>90.266000949132149</v>
      </c>
      <c r="J239" s="37" t="str">
        <f t="shared" si="18"/>
        <v/>
      </c>
    </row>
    <row r="240" spans="6:10" x14ac:dyDescent="0.2">
      <c r="F240" s="9">
        <f t="shared" si="19"/>
        <v>202</v>
      </c>
      <c r="G240" s="9">
        <f t="shared" si="16"/>
        <v>7.6043749999999974</v>
      </c>
      <c r="H240" s="9">
        <f t="shared" si="17"/>
        <v>1.3473018838584939E-6</v>
      </c>
      <c r="I240" s="9">
        <f t="shared" si="20"/>
        <v>90.266002296434038</v>
      </c>
      <c r="J240" s="37" t="str">
        <f t="shared" si="18"/>
        <v/>
      </c>
    </row>
    <row r="241" spans="6:10" x14ac:dyDescent="0.2">
      <c r="F241" s="9">
        <f t="shared" si="19"/>
        <v>203</v>
      </c>
      <c r="G241" s="9">
        <f t="shared" si="16"/>
        <v>7.6043749999999974</v>
      </c>
      <c r="H241" s="9">
        <f t="shared" si="17"/>
        <v>1.2475017443134203E-6</v>
      </c>
      <c r="I241" s="9">
        <f t="shared" si="20"/>
        <v>90.266003543935781</v>
      </c>
      <c r="J241" s="37" t="str">
        <f t="shared" si="18"/>
        <v/>
      </c>
    </row>
    <row r="242" spans="6:10" x14ac:dyDescent="0.2">
      <c r="F242" s="9">
        <f t="shared" si="19"/>
        <v>204</v>
      </c>
      <c r="G242" s="9">
        <f t="shared" si="16"/>
        <v>7.6043749999999974</v>
      </c>
      <c r="H242" s="9">
        <f t="shared" si="17"/>
        <v>1.1550942076976115E-6</v>
      </c>
      <c r="I242" s="9">
        <f t="shared" si="20"/>
        <v>90.266004699029992</v>
      </c>
      <c r="J242" s="37" t="str">
        <f t="shared" si="18"/>
        <v/>
      </c>
    </row>
    <row r="243" spans="6:10" x14ac:dyDescent="0.2">
      <c r="F243" s="9">
        <f t="shared" si="19"/>
        <v>205</v>
      </c>
      <c r="G243" s="9">
        <f t="shared" si="16"/>
        <v>7.6043749999999974</v>
      </c>
      <c r="H243" s="9">
        <f t="shared" si="17"/>
        <v>1.0695316737940848E-6</v>
      </c>
      <c r="I243" s="9">
        <f t="shared" si="20"/>
        <v>90.266005768561669</v>
      </c>
      <c r="J243" s="37" t="str">
        <f t="shared" si="18"/>
        <v/>
      </c>
    </row>
    <row r="244" spans="6:10" x14ac:dyDescent="0.2">
      <c r="F244" s="9">
        <f t="shared" si="19"/>
        <v>206</v>
      </c>
      <c r="G244" s="9">
        <f t="shared" si="16"/>
        <v>7.6043749999999974</v>
      </c>
      <c r="H244" s="9">
        <f t="shared" si="17"/>
        <v>9.9030710536489302E-7</v>
      </c>
      <c r="I244" s="9">
        <f t="shared" si="20"/>
        <v>90.26600675886877</v>
      </c>
      <c r="J244" s="37" t="str">
        <f t="shared" si="18"/>
        <v/>
      </c>
    </row>
    <row r="245" spans="6:10" x14ac:dyDescent="0.2">
      <c r="F245" s="9">
        <f t="shared" si="19"/>
        <v>207</v>
      </c>
      <c r="G245" s="9">
        <f t="shared" si="16"/>
        <v>7.6043749999999974</v>
      </c>
      <c r="H245" s="9">
        <f t="shared" si="17"/>
        <v>9.1695102348601201E-7</v>
      </c>
      <c r="I245" s="9">
        <f t="shared" si="20"/>
        <v>90.266007675819793</v>
      </c>
      <c r="J245" s="37" t="str">
        <f t="shared" si="18"/>
        <v/>
      </c>
    </row>
    <row r="246" spans="6:10" x14ac:dyDescent="0.2">
      <c r="F246" s="9">
        <f t="shared" si="19"/>
        <v>208</v>
      </c>
      <c r="G246" s="9">
        <f t="shared" si="16"/>
        <v>7.6043749999999974</v>
      </c>
      <c r="H246" s="9">
        <f t="shared" si="17"/>
        <v>8.4902872545001119E-7</v>
      </c>
      <c r="I246" s="9">
        <f t="shared" si="20"/>
        <v>90.266008524848516</v>
      </c>
      <c r="J246" s="37" t="str">
        <f t="shared" si="18"/>
        <v/>
      </c>
    </row>
    <row r="247" spans="6:10" x14ac:dyDescent="0.2">
      <c r="F247" s="9">
        <f t="shared" si="19"/>
        <v>209</v>
      </c>
      <c r="G247" s="9">
        <f t="shared" si="16"/>
        <v>7.6043749999999974</v>
      </c>
      <c r="H247" s="9">
        <f t="shared" si="17"/>
        <v>7.8613770875001037E-7</v>
      </c>
      <c r="I247" s="9">
        <f t="shared" si="20"/>
        <v>90.26600931098622</v>
      </c>
      <c r="J247" s="37" t="str">
        <f t="shared" si="18"/>
        <v/>
      </c>
    </row>
    <row r="248" spans="6:10" x14ac:dyDescent="0.2">
      <c r="F248" s="9">
        <f t="shared" si="19"/>
        <v>210</v>
      </c>
      <c r="G248" s="9">
        <f t="shared" si="16"/>
        <v>7.6043749999999974</v>
      </c>
      <c r="H248" s="9">
        <f t="shared" si="17"/>
        <v>7.2790528587963912E-7</v>
      </c>
      <c r="I248" s="9">
        <f t="shared" si="20"/>
        <v>90.266010038891508</v>
      </c>
      <c r="J248" s="37" t="str">
        <f t="shared" si="18"/>
        <v/>
      </c>
    </row>
    <row r="249" spans="6:10" x14ac:dyDescent="0.2">
      <c r="F249" s="9">
        <f t="shared" si="19"/>
        <v>211</v>
      </c>
      <c r="G249" s="9">
        <f t="shared" si="16"/>
        <v>7.6043749999999974</v>
      </c>
      <c r="H249" s="9">
        <f t="shared" si="17"/>
        <v>6.7398637581448057E-7</v>
      </c>
      <c r="I249" s="9">
        <f t="shared" si="20"/>
        <v>90.266010712877886</v>
      </c>
      <c r="J249" s="37" t="str">
        <f t="shared" si="18"/>
        <v/>
      </c>
    </row>
    <row r="250" spans="6:10" x14ac:dyDescent="0.2">
      <c r="F250" s="9">
        <f t="shared" si="19"/>
        <v>212</v>
      </c>
      <c r="G250" s="9">
        <f t="shared" si="16"/>
        <v>7.6043749999999974</v>
      </c>
      <c r="H250" s="9">
        <f t="shared" si="17"/>
        <v>6.2406145908748203E-7</v>
      </c>
      <c r="I250" s="9">
        <f t="shared" si="20"/>
        <v>90.266011336939343</v>
      </c>
      <c r="J250" s="37" t="str">
        <f t="shared" si="18"/>
        <v/>
      </c>
    </row>
    <row r="251" spans="6:10" x14ac:dyDescent="0.2">
      <c r="F251" s="9">
        <f t="shared" si="19"/>
        <v>213</v>
      </c>
      <c r="G251" s="9">
        <f t="shared" si="16"/>
        <v>7.6043749999999974</v>
      </c>
      <c r="H251" s="9">
        <f t="shared" si="17"/>
        <v>5.7783468434026111E-7</v>
      </c>
      <c r="I251" s="9">
        <f t="shared" si="20"/>
        <v>90.266011914774026</v>
      </c>
      <c r="J251" s="37" t="str">
        <f t="shared" si="18"/>
        <v/>
      </c>
    </row>
    <row r="252" spans="6:10" x14ac:dyDescent="0.2">
      <c r="F252" s="9">
        <f t="shared" si="19"/>
        <v>214</v>
      </c>
      <c r="G252" s="9">
        <f t="shared" si="16"/>
        <v>7.6043749999999974</v>
      </c>
      <c r="H252" s="9">
        <f t="shared" si="17"/>
        <v>5.3503211512987132E-7</v>
      </c>
      <c r="I252" s="9">
        <f t="shared" si="20"/>
        <v>90.266012449806141</v>
      </c>
      <c r="J252" s="37" t="str">
        <f t="shared" si="18"/>
        <v/>
      </c>
    </row>
    <row r="253" spans="6:10" x14ac:dyDescent="0.2">
      <c r="F253" s="9">
        <f t="shared" si="19"/>
        <v>215</v>
      </c>
      <c r="G253" s="9">
        <f t="shared" si="16"/>
        <v>7.6043749999999974</v>
      </c>
      <c r="H253" s="9">
        <f t="shared" si="17"/>
        <v>4.9540010660173265E-7</v>
      </c>
      <c r="I253" s="9">
        <f t="shared" si="20"/>
        <v>90.266012945206242</v>
      </c>
      <c r="J253" s="37" t="str">
        <f t="shared" si="18"/>
        <v/>
      </c>
    </row>
    <row r="254" spans="6:10" x14ac:dyDescent="0.2">
      <c r="F254" s="9">
        <f t="shared" si="19"/>
        <v>216</v>
      </c>
      <c r="G254" s="9">
        <f t="shared" si="16"/>
        <v>7.6043749999999974</v>
      </c>
      <c r="H254" s="9">
        <f t="shared" si="17"/>
        <v>4.5870380240901175E-7</v>
      </c>
      <c r="I254" s="9">
        <f t="shared" si="20"/>
        <v>90.266013403910051</v>
      </c>
      <c r="J254" s="37" t="str">
        <f t="shared" si="18"/>
        <v/>
      </c>
    </row>
    <row r="255" spans="6:10" x14ac:dyDescent="0.2">
      <c r="F255" s="9">
        <f t="shared" si="19"/>
        <v>217</v>
      </c>
      <c r="G255" s="9">
        <f t="shared" si="16"/>
        <v>7.6043749999999974</v>
      </c>
      <c r="H255" s="9">
        <f t="shared" si="17"/>
        <v>4.2472574297130716E-7</v>
      </c>
      <c r="I255" s="9">
        <f t="shared" si="20"/>
        <v>90.266013828635792</v>
      </c>
      <c r="J255" s="37" t="str">
        <f t="shared" si="18"/>
        <v/>
      </c>
    </row>
    <row r="256" spans="6:10" x14ac:dyDescent="0.2">
      <c r="F256" s="9">
        <f t="shared" si="19"/>
        <v>218</v>
      </c>
      <c r="G256" s="9">
        <f t="shared" si="16"/>
        <v>7.6043749999999974</v>
      </c>
      <c r="H256" s="9">
        <f t="shared" si="17"/>
        <v>3.9326457682528442E-7</v>
      </c>
      <c r="I256" s="9">
        <f t="shared" si="20"/>
        <v>90.266014221900363</v>
      </c>
      <c r="J256" s="37" t="str">
        <f t="shared" si="18"/>
        <v/>
      </c>
    </row>
    <row r="257" spans="6:10" x14ac:dyDescent="0.2">
      <c r="F257" s="9">
        <f t="shared" si="19"/>
        <v>219</v>
      </c>
      <c r="G257" s="9">
        <f t="shared" ref="G257:G320" si="21">IF($B$3+$B$5&lt;F257,"",IF($B$3&gt;F257,$B$8*(1+$B$4)^(F257-1),$B$8*(1+$B$4)^($B$3-1)*(1+$B$6)^(F257-$B$3)))</f>
        <v>7.6043749999999974</v>
      </c>
      <c r="H257" s="9">
        <f t="shared" ref="H257:H320" si="22">G257/(1+B$7)^F257</f>
        <v>3.6413386743081887E-7</v>
      </c>
      <c r="I257" s="9">
        <f t="shared" si="20"/>
        <v>90.266014586034231</v>
      </c>
      <c r="J257" s="37" t="str">
        <f t="shared" ref="J257:J320" si="23">IF(F257=$B$3,"First Stage PV",IF(F257=$B$5+$B$3,"TotalPV",""))</f>
        <v/>
      </c>
    </row>
    <row r="258" spans="6:10" x14ac:dyDescent="0.2">
      <c r="F258" s="9">
        <f t="shared" ref="F258:F321" si="24">F257+1</f>
        <v>220</v>
      </c>
      <c r="G258" s="9">
        <f t="shared" si="21"/>
        <v>7.6043749999999974</v>
      </c>
      <c r="H258" s="9">
        <f t="shared" si="22"/>
        <v>3.3716098836186933E-7</v>
      </c>
      <c r="I258" s="9">
        <f t="shared" ref="I258:I321" si="25">I257+H258</f>
        <v>90.266014923195215</v>
      </c>
      <c r="J258" s="37" t="str">
        <f t="shared" si="23"/>
        <v/>
      </c>
    </row>
    <row r="259" spans="6:10" x14ac:dyDescent="0.2">
      <c r="F259" s="9">
        <f t="shared" si="24"/>
        <v>221</v>
      </c>
      <c r="G259" s="9">
        <f t="shared" si="21"/>
        <v>7.6043749999999974</v>
      </c>
      <c r="H259" s="9">
        <f t="shared" si="22"/>
        <v>3.1218610033506419E-7</v>
      </c>
      <c r="I259" s="9">
        <f t="shared" si="25"/>
        <v>90.266015235381317</v>
      </c>
      <c r="J259" s="37" t="str">
        <f t="shared" si="23"/>
        <v/>
      </c>
    </row>
    <row r="260" spans="6:10" x14ac:dyDescent="0.2">
      <c r="F260" s="9">
        <f t="shared" si="24"/>
        <v>222</v>
      </c>
      <c r="G260" s="9">
        <f t="shared" si="21"/>
        <v>7.6043749999999974</v>
      </c>
      <c r="H260" s="9">
        <f t="shared" si="22"/>
        <v>2.890612040139483E-7</v>
      </c>
      <c r="I260" s="9">
        <f t="shared" si="25"/>
        <v>90.266015524442523</v>
      </c>
      <c r="J260" s="37" t="str">
        <f t="shared" si="23"/>
        <v/>
      </c>
    </row>
    <row r="261" spans="6:10" x14ac:dyDescent="0.2">
      <c r="F261" s="9">
        <f t="shared" si="24"/>
        <v>223</v>
      </c>
      <c r="G261" s="9">
        <f t="shared" si="21"/>
        <v>7.6043749999999974</v>
      </c>
      <c r="H261" s="9">
        <f t="shared" si="22"/>
        <v>2.67649262975878E-7</v>
      </c>
      <c r="I261" s="9">
        <f t="shared" si="25"/>
        <v>90.266015792091792</v>
      </c>
      <c r="J261" s="37" t="str">
        <f t="shared" si="23"/>
        <v/>
      </c>
    </row>
    <row r="262" spans="6:10" x14ac:dyDescent="0.2">
      <c r="F262" s="9">
        <f t="shared" si="24"/>
        <v>224</v>
      </c>
      <c r="G262" s="9">
        <f t="shared" si="21"/>
        <v>7.6043749999999974</v>
      </c>
      <c r="H262" s="9">
        <f t="shared" si="22"/>
        <v>2.4782339164433148E-7</v>
      </c>
      <c r="I262" s="9">
        <f t="shared" si="25"/>
        <v>90.266016039915186</v>
      </c>
      <c r="J262" s="37" t="str">
        <f t="shared" si="23"/>
        <v/>
      </c>
    </row>
    <row r="263" spans="6:10" x14ac:dyDescent="0.2">
      <c r="F263" s="9">
        <f t="shared" si="24"/>
        <v>225</v>
      </c>
      <c r="G263" s="9">
        <f t="shared" si="21"/>
        <v>7.6043749999999974</v>
      </c>
      <c r="H263" s="9">
        <f t="shared" si="22"/>
        <v>2.2946610337438102E-7</v>
      </c>
      <c r="I263" s="9">
        <f t="shared" si="25"/>
        <v>90.266016269381296</v>
      </c>
      <c r="J263" s="37" t="str">
        <f t="shared" si="23"/>
        <v/>
      </c>
    </row>
    <row r="264" spans="6:10" x14ac:dyDescent="0.2">
      <c r="F264" s="9">
        <f t="shared" si="24"/>
        <v>226</v>
      </c>
      <c r="G264" s="9">
        <f t="shared" si="21"/>
        <v>7.6043749999999974</v>
      </c>
      <c r="H264" s="9">
        <f t="shared" si="22"/>
        <v>2.1246861423553797E-7</v>
      </c>
      <c r="I264" s="9">
        <f t="shared" si="25"/>
        <v>90.266016481849917</v>
      </c>
      <c r="J264" s="37" t="str">
        <f t="shared" si="23"/>
        <v/>
      </c>
    </row>
    <row r="265" spans="6:10" x14ac:dyDescent="0.2">
      <c r="F265" s="9">
        <f t="shared" si="24"/>
        <v>227</v>
      </c>
      <c r="G265" s="9">
        <f t="shared" si="21"/>
        <v>7.6043749999999974</v>
      </c>
      <c r="H265" s="9">
        <f t="shared" si="22"/>
        <v>1.967301983662388E-7</v>
      </c>
      <c r="I265" s="9">
        <f t="shared" si="25"/>
        <v>90.266016678580115</v>
      </c>
      <c r="J265" s="37" t="str">
        <f t="shared" si="23"/>
        <v/>
      </c>
    </row>
    <row r="266" spans="6:10" x14ac:dyDescent="0.2">
      <c r="F266" s="9">
        <f t="shared" si="24"/>
        <v>228</v>
      </c>
      <c r="G266" s="9">
        <f t="shared" si="21"/>
        <v>7.6043749999999974</v>
      </c>
      <c r="H266" s="9">
        <f t="shared" si="22"/>
        <v>1.8215759107985073E-7</v>
      </c>
      <c r="I266" s="9">
        <f t="shared" si="25"/>
        <v>90.266016860737707</v>
      </c>
      <c r="J266" s="37" t="str">
        <f t="shared" si="23"/>
        <v/>
      </c>
    </row>
    <row r="267" spans="6:10" x14ac:dyDescent="0.2">
      <c r="F267" s="9">
        <f t="shared" si="24"/>
        <v>229</v>
      </c>
      <c r="G267" s="9">
        <f t="shared" si="21"/>
        <v>7.6043749999999974</v>
      </c>
      <c r="H267" s="9">
        <f t="shared" si="22"/>
        <v>1.68664436185047E-7</v>
      </c>
      <c r="I267" s="9">
        <f t="shared" si="25"/>
        <v>90.26601702940215</v>
      </c>
      <c r="J267" s="37" t="str">
        <f t="shared" si="23"/>
        <v/>
      </c>
    </row>
    <row r="268" spans="6:10" x14ac:dyDescent="0.2">
      <c r="F268" s="9">
        <f t="shared" si="24"/>
        <v>230</v>
      </c>
      <c r="G268" s="9">
        <f t="shared" si="21"/>
        <v>7.6043749999999974</v>
      </c>
      <c r="H268" s="9">
        <f t="shared" si="22"/>
        <v>1.5617077424541385E-7</v>
      </c>
      <c r="I268" s="9">
        <f t="shared" si="25"/>
        <v>90.26601718557292</v>
      </c>
      <c r="J268" s="37" t="str">
        <f t="shared" si="23"/>
        <v/>
      </c>
    </row>
    <row r="269" spans="6:10" x14ac:dyDescent="0.2">
      <c r="F269" s="9">
        <f t="shared" si="24"/>
        <v>231</v>
      </c>
      <c r="G269" s="9">
        <f t="shared" si="21"/>
        <v>7.6043749999999974</v>
      </c>
      <c r="H269" s="9">
        <f t="shared" si="22"/>
        <v>1.4460256874575357E-7</v>
      </c>
      <c r="I269" s="9">
        <f t="shared" si="25"/>
        <v>90.266017330175487</v>
      </c>
      <c r="J269" s="37" t="str">
        <f t="shared" si="23"/>
        <v/>
      </c>
    </row>
    <row r="270" spans="6:10" x14ac:dyDescent="0.2">
      <c r="F270" s="9">
        <f t="shared" si="24"/>
        <v>232</v>
      </c>
      <c r="G270" s="9">
        <f t="shared" si="21"/>
        <v>7.6043749999999974</v>
      </c>
      <c r="H270" s="9">
        <f t="shared" si="22"/>
        <v>1.3389126735717924E-7</v>
      </c>
      <c r="I270" s="9">
        <f t="shared" si="25"/>
        <v>90.266017464066749</v>
      </c>
      <c r="J270" s="37" t="str">
        <f t="shared" si="23"/>
        <v/>
      </c>
    </row>
    <row r="271" spans="6:10" x14ac:dyDescent="0.2">
      <c r="F271" s="9">
        <f t="shared" si="24"/>
        <v>233</v>
      </c>
      <c r="G271" s="9">
        <f t="shared" si="21"/>
        <v>7.6043749999999974</v>
      </c>
      <c r="H271" s="9">
        <f t="shared" si="22"/>
        <v>1.2397339570109187E-7</v>
      </c>
      <c r="I271" s="9">
        <f t="shared" si="25"/>
        <v>90.266017588040143</v>
      </c>
      <c r="J271" s="37" t="str">
        <f t="shared" si="23"/>
        <v/>
      </c>
    </row>
    <row r="272" spans="6:10" x14ac:dyDescent="0.2">
      <c r="F272" s="9">
        <f t="shared" si="24"/>
        <v>234</v>
      </c>
      <c r="G272" s="9">
        <f t="shared" si="21"/>
        <v>7.6043749999999974</v>
      </c>
      <c r="H272" s="9">
        <f t="shared" si="22"/>
        <v>1.147901812047147E-7</v>
      </c>
      <c r="I272" s="9">
        <f t="shared" si="25"/>
        <v>90.266017702830325</v>
      </c>
      <c r="J272" s="37" t="str">
        <f t="shared" si="23"/>
        <v/>
      </c>
    </row>
    <row r="273" spans="6:10" x14ac:dyDescent="0.2">
      <c r="F273" s="9">
        <f t="shared" si="24"/>
        <v>235</v>
      </c>
      <c r="G273" s="9">
        <f t="shared" si="21"/>
        <v>7.6043749999999974</v>
      </c>
      <c r="H273" s="9">
        <f t="shared" si="22"/>
        <v>1.0628720481918028E-7</v>
      </c>
      <c r="I273" s="9">
        <f t="shared" si="25"/>
        <v>90.266017809117528</v>
      </c>
      <c r="J273" s="37" t="str">
        <f t="shared" si="23"/>
        <v/>
      </c>
    </row>
    <row r="274" spans="6:10" x14ac:dyDescent="0.2">
      <c r="F274" s="9">
        <f t="shared" si="24"/>
        <v>236</v>
      </c>
      <c r="G274" s="9">
        <f t="shared" si="21"/>
        <v>7.6043749999999974</v>
      </c>
      <c r="H274" s="9">
        <f t="shared" si="22"/>
        <v>9.8414078536278028E-8</v>
      </c>
      <c r="I274" s="9">
        <f t="shared" si="25"/>
        <v>90.266017907531605</v>
      </c>
      <c r="J274" s="37" t="str">
        <f t="shared" si="23"/>
        <v/>
      </c>
    </row>
    <row r="275" spans="6:10" x14ac:dyDescent="0.2">
      <c r="F275" s="9">
        <f t="shared" si="24"/>
        <v>237</v>
      </c>
      <c r="G275" s="9">
        <f t="shared" si="21"/>
        <v>7.6043749999999974</v>
      </c>
      <c r="H275" s="9">
        <f t="shared" si="22"/>
        <v>9.1124146792850013E-8</v>
      </c>
      <c r="I275" s="9">
        <f t="shared" si="25"/>
        <v>90.266017998655755</v>
      </c>
      <c r="J275" s="37" t="str">
        <f t="shared" si="23"/>
        <v/>
      </c>
    </row>
    <row r="276" spans="6:10" x14ac:dyDescent="0.2">
      <c r="F276" s="9">
        <f t="shared" si="24"/>
        <v>238</v>
      </c>
      <c r="G276" s="9">
        <f t="shared" si="21"/>
        <v>7.6043749999999974</v>
      </c>
      <c r="H276" s="9">
        <f t="shared" si="22"/>
        <v>8.4374209993379636E-8</v>
      </c>
      <c r="I276" s="9">
        <f t="shared" si="25"/>
        <v>90.266018083029962</v>
      </c>
      <c r="J276" s="37" t="str">
        <f t="shared" si="23"/>
        <v/>
      </c>
    </row>
    <row r="277" spans="6:10" x14ac:dyDescent="0.2">
      <c r="F277" s="9">
        <f t="shared" si="24"/>
        <v>239</v>
      </c>
      <c r="G277" s="9">
        <f t="shared" si="21"/>
        <v>7.6043749999999974</v>
      </c>
      <c r="H277" s="9">
        <f t="shared" si="22"/>
        <v>7.8124268512388545E-8</v>
      </c>
      <c r="I277" s="9">
        <f t="shared" si="25"/>
        <v>90.266018161154236</v>
      </c>
      <c r="J277" s="37" t="str">
        <f t="shared" si="23"/>
        <v/>
      </c>
    </row>
    <row r="278" spans="6:10" x14ac:dyDescent="0.2">
      <c r="F278" s="9">
        <f t="shared" si="24"/>
        <v>240</v>
      </c>
      <c r="G278" s="9">
        <f t="shared" si="21"/>
        <v>7.6043749999999974</v>
      </c>
      <c r="H278" s="9">
        <f t="shared" si="22"/>
        <v>7.2337285659619016E-8</v>
      </c>
      <c r="I278" s="9">
        <f t="shared" si="25"/>
        <v>90.266018233491522</v>
      </c>
      <c r="J278" s="37" t="str">
        <f t="shared" si="23"/>
        <v/>
      </c>
    </row>
    <row r="279" spans="6:10" x14ac:dyDescent="0.2">
      <c r="F279" s="9">
        <f t="shared" si="24"/>
        <v>241</v>
      </c>
      <c r="G279" s="9">
        <f t="shared" si="21"/>
        <v>7.6043749999999974</v>
      </c>
      <c r="H279" s="9">
        <f t="shared" si="22"/>
        <v>6.6978968203350955E-8</v>
      </c>
      <c r="I279" s="9">
        <f t="shared" si="25"/>
        <v>90.266018300470492</v>
      </c>
      <c r="J279" s="37" t="str">
        <f t="shared" si="23"/>
        <v/>
      </c>
    </row>
    <row r="280" spans="6:10" x14ac:dyDescent="0.2">
      <c r="F280" s="9">
        <f t="shared" si="24"/>
        <v>242</v>
      </c>
      <c r="G280" s="9">
        <f t="shared" si="21"/>
        <v>7.6043749999999974</v>
      </c>
      <c r="H280" s="9">
        <f t="shared" si="22"/>
        <v>6.2017563151250871E-8</v>
      </c>
      <c r="I280" s="9">
        <f t="shared" si="25"/>
        <v>90.266018362488055</v>
      </c>
      <c r="J280" s="37" t="str">
        <f t="shared" si="23"/>
        <v/>
      </c>
    </row>
    <row r="281" spans="6:10" x14ac:dyDescent="0.2">
      <c r="F281" s="9">
        <f t="shared" si="24"/>
        <v>243</v>
      </c>
      <c r="G281" s="9">
        <f t="shared" si="21"/>
        <v>7.6043749999999974</v>
      </c>
      <c r="H281" s="9">
        <f t="shared" si="22"/>
        <v>5.7423669584491541E-8</v>
      </c>
      <c r="I281" s="9">
        <f t="shared" si="25"/>
        <v>90.266018419911731</v>
      </c>
      <c r="J281" s="37" t="str">
        <f t="shared" si="23"/>
        <v/>
      </c>
    </row>
    <row r="282" spans="6:10" x14ac:dyDescent="0.2">
      <c r="F282" s="9">
        <f t="shared" si="24"/>
        <v>244</v>
      </c>
      <c r="G282" s="9">
        <f t="shared" si="21"/>
        <v>7.6043749999999974</v>
      </c>
      <c r="H282" s="9">
        <f t="shared" si="22"/>
        <v>5.3170064430084764E-8</v>
      </c>
      <c r="I282" s="9">
        <f t="shared" si="25"/>
        <v>90.2660184730818</v>
      </c>
      <c r="J282" s="37" t="str">
        <f t="shared" si="23"/>
        <v/>
      </c>
    </row>
    <row r="283" spans="6:10" x14ac:dyDescent="0.2">
      <c r="F283" s="9">
        <f t="shared" si="24"/>
        <v>245</v>
      </c>
      <c r="G283" s="9">
        <f t="shared" si="21"/>
        <v>7.6043749999999974</v>
      </c>
      <c r="H283" s="9">
        <f t="shared" si="22"/>
        <v>4.9231541138967372E-8</v>
      </c>
      <c r="I283" s="9">
        <f t="shared" si="25"/>
        <v>90.266018522313345</v>
      </c>
      <c r="J283" s="37" t="str">
        <f t="shared" si="23"/>
        <v/>
      </c>
    </row>
    <row r="284" spans="6:10" x14ac:dyDescent="0.2">
      <c r="F284" s="9">
        <f t="shared" si="24"/>
        <v>246</v>
      </c>
      <c r="G284" s="9">
        <f t="shared" si="21"/>
        <v>7.6043749999999974</v>
      </c>
      <c r="H284" s="9">
        <f t="shared" si="22"/>
        <v>4.5584760313858672E-8</v>
      </c>
      <c r="I284" s="9">
        <f t="shared" si="25"/>
        <v>90.266018567898101</v>
      </c>
      <c r="J284" s="37" t="str">
        <f t="shared" si="23"/>
        <v/>
      </c>
    </row>
    <row r="285" spans="6:10" x14ac:dyDescent="0.2">
      <c r="F285" s="9">
        <f t="shared" si="24"/>
        <v>247</v>
      </c>
      <c r="G285" s="9">
        <f t="shared" si="21"/>
        <v>7.6043749999999974</v>
      </c>
      <c r="H285" s="9">
        <f t="shared" si="22"/>
        <v>4.2208111401720995E-8</v>
      </c>
      <c r="I285" s="9">
        <f t="shared" si="25"/>
        <v>90.266018610106215</v>
      </c>
      <c r="J285" s="37" t="str">
        <f t="shared" si="23"/>
        <v/>
      </c>
    </row>
    <row r="286" spans="6:10" x14ac:dyDescent="0.2">
      <c r="F286" s="9">
        <f t="shared" si="24"/>
        <v>248</v>
      </c>
      <c r="G286" s="9">
        <f t="shared" si="21"/>
        <v>7.6043749999999974</v>
      </c>
      <c r="H286" s="9">
        <f t="shared" si="22"/>
        <v>3.9081584631223139E-8</v>
      </c>
      <c r="I286" s="9">
        <f t="shared" si="25"/>
        <v>90.266018649187799</v>
      </c>
      <c r="J286" s="37" t="str">
        <f t="shared" si="23"/>
        <v/>
      </c>
    </row>
    <row r="287" spans="6:10" x14ac:dyDescent="0.2">
      <c r="F287" s="9">
        <f t="shared" si="24"/>
        <v>249</v>
      </c>
      <c r="G287" s="9">
        <f t="shared" si="21"/>
        <v>7.6043749999999974</v>
      </c>
      <c r="H287" s="9">
        <f t="shared" si="22"/>
        <v>3.6186652436317716E-8</v>
      </c>
      <c r="I287" s="9">
        <f t="shared" si="25"/>
        <v>90.266018685374448</v>
      </c>
      <c r="J287" s="37" t="str">
        <f t="shared" si="23"/>
        <v/>
      </c>
    </row>
    <row r="288" spans="6:10" x14ac:dyDescent="0.2">
      <c r="F288" s="9">
        <f t="shared" si="24"/>
        <v>250</v>
      </c>
      <c r="G288" s="9">
        <f t="shared" si="21"/>
        <v>7.6043749999999974</v>
      </c>
      <c r="H288" s="9">
        <f t="shared" si="22"/>
        <v>3.3506159663257149E-8</v>
      </c>
      <c r="I288" s="9">
        <f t="shared" si="25"/>
        <v>90.266018718880602</v>
      </c>
      <c r="J288" s="37" t="str">
        <f t="shared" si="23"/>
        <v/>
      </c>
    </row>
    <row r="289" spans="6:10" x14ac:dyDescent="0.2">
      <c r="F289" s="9">
        <f t="shared" si="24"/>
        <v>251</v>
      </c>
      <c r="G289" s="9">
        <f t="shared" si="21"/>
        <v>7.6043749999999974</v>
      </c>
      <c r="H289" s="9">
        <f t="shared" si="22"/>
        <v>3.1024221910423286E-8</v>
      </c>
      <c r="I289" s="9">
        <f t="shared" si="25"/>
        <v>90.266018749904831</v>
      </c>
      <c r="J289" s="37" t="str">
        <f t="shared" si="23"/>
        <v/>
      </c>
    </row>
    <row r="290" spans="6:10" x14ac:dyDescent="0.2">
      <c r="F290" s="9">
        <f t="shared" si="24"/>
        <v>252</v>
      </c>
      <c r="G290" s="9">
        <f t="shared" si="21"/>
        <v>7.6043749999999974</v>
      </c>
      <c r="H290" s="9">
        <f t="shared" si="22"/>
        <v>2.8726131398540077E-8</v>
      </c>
      <c r="I290" s="9">
        <f t="shared" si="25"/>
        <v>90.266018778630965</v>
      </c>
      <c r="J290" s="37" t="str">
        <f t="shared" si="23"/>
        <v/>
      </c>
    </row>
    <row r="291" spans="6:10" x14ac:dyDescent="0.2">
      <c r="F291" s="9">
        <f t="shared" si="24"/>
        <v>253</v>
      </c>
      <c r="G291" s="9">
        <f t="shared" si="21"/>
        <v>7.6043749999999974</v>
      </c>
      <c r="H291" s="9">
        <f t="shared" si="22"/>
        <v>2.6598269813463034E-8</v>
      </c>
      <c r="I291" s="9">
        <f t="shared" si="25"/>
        <v>90.266018805229237</v>
      </c>
      <c r="J291" s="37" t="str">
        <f t="shared" si="23"/>
        <v/>
      </c>
    </row>
    <row r="292" spans="6:10" x14ac:dyDescent="0.2">
      <c r="F292" s="9">
        <f t="shared" si="24"/>
        <v>254</v>
      </c>
      <c r="G292" s="9">
        <f t="shared" si="21"/>
        <v>7.6043749999999974</v>
      </c>
      <c r="H292" s="9">
        <f t="shared" si="22"/>
        <v>2.4628027605058361E-8</v>
      </c>
      <c r="I292" s="9">
        <f t="shared" si="25"/>
        <v>90.266018829857259</v>
      </c>
      <c r="J292" s="37" t="str">
        <f t="shared" si="23"/>
        <v/>
      </c>
    </row>
    <row r="293" spans="6:10" x14ac:dyDescent="0.2">
      <c r="F293" s="9">
        <f t="shared" si="24"/>
        <v>255</v>
      </c>
      <c r="G293" s="9">
        <f t="shared" si="21"/>
        <v>7.6043749999999974</v>
      </c>
      <c r="H293" s="9">
        <f t="shared" si="22"/>
        <v>2.2803729263942917E-8</v>
      </c>
      <c r="I293" s="9">
        <f t="shared" si="25"/>
        <v>90.266018852660991</v>
      </c>
      <c r="J293" s="37" t="str">
        <f t="shared" si="23"/>
        <v/>
      </c>
    </row>
    <row r="294" spans="6:10" x14ac:dyDescent="0.2">
      <c r="F294" s="9">
        <f t="shared" si="24"/>
        <v>256</v>
      </c>
      <c r="G294" s="9">
        <f t="shared" si="21"/>
        <v>7.6043749999999974</v>
      </c>
      <c r="H294" s="9">
        <f t="shared" si="22"/>
        <v>2.1114564133280483E-8</v>
      </c>
      <c r="I294" s="9">
        <f t="shared" si="25"/>
        <v>90.26601887377555</v>
      </c>
      <c r="J294" s="37" t="str">
        <f t="shared" si="23"/>
        <v/>
      </c>
    </row>
    <row r="295" spans="6:10" x14ac:dyDescent="0.2">
      <c r="F295" s="9">
        <f t="shared" si="24"/>
        <v>257</v>
      </c>
      <c r="G295" s="9">
        <f t="shared" si="21"/>
        <v>7.6043749999999974</v>
      </c>
      <c r="H295" s="9">
        <f t="shared" si="22"/>
        <v>1.9550522345630074E-8</v>
      </c>
      <c r="I295" s="9">
        <f t="shared" si="25"/>
        <v>90.266018893326077</v>
      </c>
      <c r="J295" s="37" t="str">
        <f t="shared" si="23"/>
        <v/>
      </c>
    </row>
    <row r="296" spans="6:10" x14ac:dyDescent="0.2">
      <c r="F296" s="9">
        <f t="shared" si="24"/>
        <v>258</v>
      </c>
      <c r="G296" s="9">
        <f t="shared" si="21"/>
        <v>7.6043749999999974</v>
      </c>
      <c r="H296" s="9">
        <f t="shared" si="22"/>
        <v>1.8102335505213033E-8</v>
      </c>
      <c r="I296" s="9">
        <f t="shared" si="25"/>
        <v>90.266018911428418</v>
      </c>
      <c r="J296" s="37" t="str">
        <f t="shared" si="23"/>
        <v/>
      </c>
    </row>
    <row r="297" spans="6:10" x14ac:dyDescent="0.2">
      <c r="F297" s="9">
        <f t="shared" si="24"/>
        <v>259</v>
      </c>
      <c r="G297" s="9">
        <f t="shared" si="21"/>
        <v>7.6043749999999974</v>
      </c>
      <c r="H297" s="9">
        <f t="shared" si="22"/>
        <v>1.676142176408614E-8</v>
      </c>
      <c r="I297" s="9">
        <f t="shared" si="25"/>
        <v>90.266018928189837</v>
      </c>
      <c r="J297" s="37" t="str">
        <f t="shared" si="23"/>
        <v/>
      </c>
    </row>
    <row r="298" spans="6:10" x14ac:dyDescent="0.2">
      <c r="F298" s="9">
        <f t="shared" si="24"/>
        <v>260</v>
      </c>
      <c r="G298" s="9">
        <f t="shared" si="21"/>
        <v>7.6043749999999974</v>
      </c>
      <c r="H298" s="9">
        <f t="shared" si="22"/>
        <v>1.5519834966746426E-8</v>
      </c>
      <c r="I298" s="9">
        <f t="shared" si="25"/>
        <v>90.266018943709668</v>
      </c>
      <c r="J298" s="37" t="str">
        <f t="shared" si="23"/>
        <v/>
      </c>
    </row>
    <row r="299" spans="6:10" x14ac:dyDescent="0.2">
      <c r="F299" s="9">
        <f t="shared" si="24"/>
        <v>261</v>
      </c>
      <c r="G299" s="9">
        <f t="shared" si="21"/>
        <v>7.6043749999999974</v>
      </c>
      <c r="H299" s="9">
        <f t="shared" si="22"/>
        <v>1.4370217561802244E-8</v>
      </c>
      <c r="I299" s="9">
        <f t="shared" si="25"/>
        <v>90.266018958079883</v>
      </c>
      <c r="J299" s="37" t="str">
        <f t="shared" si="23"/>
        <v/>
      </c>
    </row>
    <row r="300" spans="6:10" x14ac:dyDescent="0.2">
      <c r="F300" s="9">
        <f t="shared" si="24"/>
        <v>262</v>
      </c>
      <c r="G300" s="9">
        <f t="shared" si="21"/>
        <v>7.6043749999999974</v>
      </c>
      <c r="H300" s="9">
        <f t="shared" si="22"/>
        <v>1.3305757001668743E-8</v>
      </c>
      <c r="I300" s="9">
        <f t="shared" si="25"/>
        <v>90.266018971385634</v>
      </c>
      <c r="J300" s="37" t="str">
        <f t="shared" si="23"/>
        <v/>
      </c>
    </row>
    <row r="301" spans="6:10" x14ac:dyDescent="0.2">
      <c r="F301" s="9">
        <f t="shared" si="24"/>
        <v>263</v>
      </c>
      <c r="G301" s="9">
        <f t="shared" si="21"/>
        <v>7.6043749999999974</v>
      </c>
      <c r="H301" s="9">
        <f t="shared" si="22"/>
        <v>1.2320145371915501E-8</v>
      </c>
      <c r="I301" s="9">
        <f t="shared" si="25"/>
        <v>90.266018983705777</v>
      </c>
      <c r="J301" s="37" t="str">
        <f t="shared" si="23"/>
        <v/>
      </c>
    </row>
    <row r="302" spans="6:10" x14ac:dyDescent="0.2">
      <c r="F302" s="9">
        <f t="shared" si="24"/>
        <v>264</v>
      </c>
      <c r="G302" s="9">
        <f t="shared" si="21"/>
        <v>7.6043749999999974</v>
      </c>
      <c r="H302" s="9">
        <f t="shared" si="22"/>
        <v>1.1407542011032872E-8</v>
      </c>
      <c r="I302" s="9">
        <f t="shared" si="25"/>
        <v>90.266018995113313</v>
      </c>
      <c r="J302" s="37" t="str">
        <f t="shared" si="23"/>
        <v/>
      </c>
    </row>
    <row r="303" spans="6:10" x14ac:dyDescent="0.2">
      <c r="F303" s="9">
        <f t="shared" si="24"/>
        <v>265</v>
      </c>
      <c r="G303" s="9">
        <f t="shared" si="21"/>
        <v>7.6043749999999974</v>
      </c>
      <c r="H303" s="9">
        <f t="shared" si="22"/>
        <v>1.0562538899104511E-8</v>
      </c>
      <c r="I303" s="9">
        <f t="shared" si="25"/>
        <v>90.266019005675858</v>
      </c>
      <c r="J303" s="37" t="str">
        <f t="shared" si="23"/>
        <v/>
      </c>
    </row>
    <row r="304" spans="6:10" x14ac:dyDescent="0.2">
      <c r="F304" s="9">
        <f t="shared" si="24"/>
        <v>266</v>
      </c>
      <c r="G304" s="9">
        <f t="shared" si="21"/>
        <v>7.6043749999999974</v>
      </c>
      <c r="H304" s="9">
        <f t="shared" si="22"/>
        <v>9.7801286102819545E-9</v>
      </c>
      <c r="I304" s="9">
        <f t="shared" si="25"/>
        <v>90.266019015455981</v>
      </c>
      <c r="J304" s="37" t="str">
        <f t="shared" si="23"/>
        <v/>
      </c>
    </row>
    <row r="305" spans="6:10" x14ac:dyDescent="0.2">
      <c r="F305" s="9">
        <f t="shared" si="24"/>
        <v>267</v>
      </c>
      <c r="G305" s="9">
        <f t="shared" si="21"/>
        <v>7.6043749999999974</v>
      </c>
      <c r="H305" s="9">
        <f t="shared" si="22"/>
        <v>9.0556746391499578E-9</v>
      </c>
      <c r="I305" s="9">
        <f t="shared" si="25"/>
        <v>90.26601902451165</v>
      </c>
      <c r="J305" s="37" t="str">
        <f t="shared" si="23"/>
        <v/>
      </c>
    </row>
    <row r="306" spans="6:10" x14ac:dyDescent="0.2">
      <c r="F306" s="9">
        <f t="shared" si="24"/>
        <v>268</v>
      </c>
      <c r="G306" s="9">
        <f t="shared" si="21"/>
        <v>7.6043749999999974</v>
      </c>
      <c r="H306" s="9">
        <f t="shared" si="22"/>
        <v>8.384883925138849E-9</v>
      </c>
      <c r="I306" s="9">
        <f t="shared" si="25"/>
        <v>90.266019032896537</v>
      </c>
      <c r="J306" s="37" t="str">
        <f t="shared" si="23"/>
        <v/>
      </c>
    </row>
    <row r="307" spans="6:10" x14ac:dyDescent="0.2">
      <c r="F307" s="9">
        <f t="shared" si="24"/>
        <v>269</v>
      </c>
      <c r="G307" s="9">
        <f t="shared" si="21"/>
        <v>7.6043749999999974</v>
      </c>
      <c r="H307" s="9">
        <f t="shared" si="22"/>
        <v>7.7637814121656007E-9</v>
      </c>
      <c r="I307" s="9">
        <f t="shared" si="25"/>
        <v>90.266019040660325</v>
      </c>
      <c r="J307" s="37" t="str">
        <f t="shared" si="23"/>
        <v/>
      </c>
    </row>
    <row r="308" spans="6:10" x14ac:dyDescent="0.2">
      <c r="F308" s="9">
        <f t="shared" si="24"/>
        <v>270</v>
      </c>
      <c r="G308" s="9">
        <f t="shared" si="21"/>
        <v>7.6043749999999974</v>
      </c>
      <c r="H308" s="9">
        <f t="shared" si="22"/>
        <v>7.1886864927459255E-9</v>
      </c>
      <c r="I308" s="9">
        <f t="shared" si="25"/>
        <v>90.266019047849014</v>
      </c>
      <c r="J308" s="37" t="str">
        <f t="shared" si="23"/>
        <v/>
      </c>
    </row>
    <row r="309" spans="6:10" x14ac:dyDescent="0.2">
      <c r="F309" s="9">
        <f t="shared" si="24"/>
        <v>271</v>
      </c>
      <c r="G309" s="9">
        <f t="shared" si="21"/>
        <v>7.6043749999999974</v>
      </c>
      <c r="H309" s="9">
        <f t="shared" si="22"/>
        <v>6.6561911969869681E-9</v>
      </c>
      <c r="I309" s="9">
        <f t="shared" si="25"/>
        <v>90.266019054505207</v>
      </c>
      <c r="J309" s="37" t="str">
        <f t="shared" si="23"/>
        <v/>
      </c>
    </row>
    <row r="310" spans="6:10" x14ac:dyDescent="0.2">
      <c r="F310" s="9">
        <f t="shared" si="24"/>
        <v>272</v>
      </c>
      <c r="G310" s="9">
        <f t="shared" si="21"/>
        <v>7.6043749999999974</v>
      </c>
      <c r="H310" s="9">
        <f t="shared" si="22"/>
        <v>6.163139997210155E-9</v>
      </c>
      <c r="I310" s="9">
        <f t="shared" si="25"/>
        <v>90.266019060668341</v>
      </c>
      <c r="J310" s="37" t="str">
        <f t="shared" si="23"/>
        <v/>
      </c>
    </row>
    <row r="311" spans="6:10" x14ac:dyDescent="0.2">
      <c r="F311" s="9">
        <f t="shared" si="24"/>
        <v>273</v>
      </c>
      <c r="G311" s="9">
        <f t="shared" si="21"/>
        <v>7.6043749999999974</v>
      </c>
      <c r="H311" s="9">
        <f t="shared" si="22"/>
        <v>5.7066111085279223E-9</v>
      </c>
      <c r="I311" s="9">
        <f t="shared" si="25"/>
        <v>90.266019066374952</v>
      </c>
      <c r="J311" s="37" t="str">
        <f t="shared" si="23"/>
        <v/>
      </c>
    </row>
    <row r="312" spans="6:10" x14ac:dyDescent="0.2">
      <c r="F312" s="9">
        <f t="shared" si="24"/>
        <v>274</v>
      </c>
      <c r="G312" s="9">
        <f t="shared" si="21"/>
        <v>7.6043749999999974</v>
      </c>
      <c r="H312" s="9">
        <f t="shared" si="22"/>
        <v>5.2838991745628897E-9</v>
      </c>
      <c r="I312" s="9">
        <f t="shared" si="25"/>
        <v>90.266019071658846</v>
      </c>
      <c r="J312" s="37" t="str">
        <f t="shared" si="23"/>
        <v/>
      </c>
    </row>
    <row r="313" spans="6:10" x14ac:dyDescent="0.2">
      <c r="F313" s="9">
        <f t="shared" si="24"/>
        <v>275</v>
      </c>
      <c r="G313" s="9">
        <f t="shared" si="21"/>
        <v>7.6043749999999974</v>
      </c>
      <c r="H313" s="9">
        <f t="shared" si="22"/>
        <v>4.892499235706379E-9</v>
      </c>
      <c r="I313" s="9">
        <f t="shared" si="25"/>
        <v>90.266019076551345</v>
      </c>
      <c r="J313" s="37" t="str">
        <f t="shared" si="23"/>
        <v/>
      </c>
    </row>
    <row r="314" spans="6:10" x14ac:dyDescent="0.2">
      <c r="F314" s="9">
        <f t="shared" si="24"/>
        <v>276</v>
      </c>
      <c r="G314" s="9">
        <f t="shared" si="21"/>
        <v>7.6043749999999974</v>
      </c>
      <c r="H314" s="9">
        <f t="shared" si="22"/>
        <v>4.5300918849133144E-9</v>
      </c>
      <c r="I314" s="9">
        <f t="shared" si="25"/>
        <v>90.266019081081438</v>
      </c>
      <c r="J314" s="37" t="str">
        <f t="shared" si="23"/>
        <v/>
      </c>
    </row>
    <row r="315" spans="6:10" x14ac:dyDescent="0.2">
      <c r="F315" s="9">
        <f t="shared" si="24"/>
        <v>277</v>
      </c>
      <c r="G315" s="9">
        <f t="shared" si="21"/>
        <v>7.6043749999999974</v>
      </c>
      <c r="H315" s="9">
        <f t="shared" si="22"/>
        <v>4.1945295230678829E-9</v>
      </c>
      <c r="I315" s="9">
        <f t="shared" si="25"/>
        <v>90.266019085275971</v>
      </c>
      <c r="J315" s="37" t="str">
        <f t="shared" si="23"/>
        <v/>
      </c>
    </row>
    <row r="316" spans="6:10" x14ac:dyDescent="0.2">
      <c r="F316" s="9">
        <f t="shared" si="24"/>
        <v>278</v>
      </c>
      <c r="G316" s="9">
        <f t="shared" si="21"/>
        <v>7.6043749999999974</v>
      </c>
      <c r="H316" s="9">
        <f t="shared" si="22"/>
        <v>3.8838236324702622E-9</v>
      </c>
      <c r="I316" s="9">
        <f t="shared" si="25"/>
        <v>90.266019089159798</v>
      </c>
      <c r="J316" s="37" t="str">
        <f t="shared" si="23"/>
        <v/>
      </c>
    </row>
    <row r="317" spans="6:10" x14ac:dyDescent="0.2">
      <c r="F317" s="9">
        <f t="shared" si="24"/>
        <v>279</v>
      </c>
      <c r="G317" s="9">
        <f t="shared" si="21"/>
        <v>7.6043749999999974</v>
      </c>
      <c r="H317" s="9">
        <f t="shared" si="22"/>
        <v>3.5961329930280199E-9</v>
      </c>
      <c r="I317" s="9">
        <f t="shared" si="25"/>
        <v>90.266019092755926</v>
      </c>
      <c r="J317" s="37" t="str">
        <f t="shared" si="23"/>
        <v/>
      </c>
    </row>
    <row r="318" spans="6:10" x14ac:dyDescent="0.2">
      <c r="F318" s="9">
        <f t="shared" si="24"/>
        <v>280</v>
      </c>
      <c r="G318" s="9">
        <f t="shared" si="21"/>
        <v>7.6043749999999974</v>
      </c>
      <c r="H318" s="9">
        <f t="shared" si="22"/>
        <v>3.3297527713222409E-9</v>
      </c>
      <c r="I318" s="9">
        <f t="shared" si="25"/>
        <v>90.266019096085685</v>
      </c>
      <c r="J318" s="37" t="str">
        <f t="shared" si="23"/>
        <v/>
      </c>
    </row>
    <row r="319" spans="6:10" x14ac:dyDescent="0.2">
      <c r="F319" s="9">
        <f t="shared" si="24"/>
        <v>281</v>
      </c>
      <c r="G319" s="9">
        <f t="shared" si="21"/>
        <v>7.6043749999999974</v>
      </c>
      <c r="H319" s="9">
        <f t="shared" si="22"/>
        <v>3.0831044178909633E-9</v>
      </c>
      <c r="I319" s="9">
        <f t="shared" si="25"/>
        <v>90.266019099168787</v>
      </c>
      <c r="J319" s="37" t="str">
        <f t="shared" si="23"/>
        <v/>
      </c>
    </row>
    <row r="320" spans="6:10" x14ac:dyDescent="0.2">
      <c r="F320" s="9">
        <f t="shared" si="24"/>
        <v>282</v>
      </c>
      <c r="G320" s="9">
        <f t="shared" si="21"/>
        <v>7.6043749999999974</v>
      </c>
      <c r="H320" s="9">
        <f t="shared" si="22"/>
        <v>2.8547263128620032E-9</v>
      </c>
      <c r="I320" s="9">
        <f t="shared" si="25"/>
        <v>90.26601910202352</v>
      </c>
      <c r="J320" s="37" t="str">
        <f t="shared" si="23"/>
        <v/>
      </c>
    </row>
    <row r="321" spans="6:10" x14ac:dyDescent="0.2">
      <c r="F321" s="9">
        <f t="shared" si="24"/>
        <v>283</v>
      </c>
      <c r="G321" s="9">
        <f t="shared" ref="G321:G384" si="26">IF($B$3+$B$5&lt;F321,"",IF($B$3&gt;F321,$B$8*(1+$B$4)^(F321-1),$B$8*(1+$B$4)^($B$3-1)*(1+$B$6)^(F321-$B$3)))</f>
        <v>7.6043749999999974</v>
      </c>
      <c r="H321" s="9">
        <f t="shared" ref="H321:H384" si="27">G321/(1+B$7)^F321</f>
        <v>2.6432651045018546E-9</v>
      </c>
      <c r="I321" s="9">
        <f t="shared" si="25"/>
        <v>90.266019104666782</v>
      </c>
      <c r="J321" s="37" t="str">
        <f t="shared" ref="J321:J384" si="28">IF(F321=$B$3,"First Stage PV",IF(F321=$B$5+$B$3,"TotalPV",""))</f>
        <v/>
      </c>
    </row>
    <row r="322" spans="6:10" x14ac:dyDescent="0.2">
      <c r="F322" s="9">
        <f t="shared" ref="F322:F385" si="29">F321+1</f>
        <v>284</v>
      </c>
      <c r="G322" s="9">
        <f t="shared" si="26"/>
        <v>7.6043749999999974</v>
      </c>
      <c r="H322" s="9">
        <f t="shared" si="27"/>
        <v>2.4474676893535694E-9</v>
      </c>
      <c r="I322" s="9">
        <f t="shared" ref="I322:I385" si="30">I321+H322</f>
        <v>90.266019107114246</v>
      </c>
      <c r="J322" s="37" t="str">
        <f t="shared" si="28"/>
        <v/>
      </c>
    </row>
    <row r="323" spans="6:10" x14ac:dyDescent="0.2">
      <c r="F323" s="9">
        <f t="shared" si="29"/>
        <v>285</v>
      </c>
      <c r="G323" s="9">
        <f t="shared" si="26"/>
        <v>7.6043749999999974</v>
      </c>
      <c r="H323" s="9">
        <f t="shared" si="27"/>
        <v>2.2661737864384899E-9</v>
      </c>
      <c r="I323" s="9">
        <f t="shared" si="30"/>
        <v>90.266019109380423</v>
      </c>
      <c r="J323" s="37" t="str">
        <f t="shared" si="28"/>
        <v/>
      </c>
    </row>
    <row r="324" spans="6:10" x14ac:dyDescent="0.2">
      <c r="F324" s="9">
        <f t="shared" si="29"/>
        <v>286</v>
      </c>
      <c r="G324" s="9">
        <f t="shared" si="26"/>
        <v>7.6043749999999974</v>
      </c>
      <c r="H324" s="9">
        <f t="shared" si="27"/>
        <v>2.0983090615171199E-9</v>
      </c>
      <c r="I324" s="9">
        <f t="shared" si="30"/>
        <v>90.266019111478727</v>
      </c>
      <c r="J324" s="37" t="str">
        <f t="shared" si="28"/>
        <v/>
      </c>
    </row>
    <row r="325" spans="6:10" x14ac:dyDescent="0.2">
      <c r="F325" s="9">
        <f t="shared" si="29"/>
        <v>287</v>
      </c>
      <c r="G325" s="9">
        <f t="shared" si="26"/>
        <v>7.6043749999999974</v>
      </c>
      <c r="H325" s="9">
        <f t="shared" si="27"/>
        <v>1.9428787606639995E-9</v>
      </c>
      <c r="I325" s="9">
        <f t="shared" si="30"/>
        <v>90.266019113421606</v>
      </c>
      <c r="J325" s="37" t="str">
        <f t="shared" si="28"/>
        <v/>
      </c>
    </row>
    <row r="326" spans="6:10" x14ac:dyDescent="0.2">
      <c r="F326" s="9">
        <f t="shared" si="29"/>
        <v>288</v>
      </c>
      <c r="G326" s="9">
        <f t="shared" si="26"/>
        <v>7.6043749999999974</v>
      </c>
      <c r="H326" s="9">
        <f t="shared" si="27"/>
        <v>1.7989618154296294E-9</v>
      </c>
      <c r="I326" s="9">
        <f t="shared" si="30"/>
        <v>90.266019115220573</v>
      </c>
      <c r="J326" s="37" t="str">
        <f t="shared" si="28"/>
        <v/>
      </c>
    </row>
    <row r="327" spans="6:10" x14ac:dyDescent="0.2">
      <c r="F327" s="9">
        <f t="shared" si="29"/>
        <v>289</v>
      </c>
      <c r="G327" s="9">
        <f t="shared" si="26"/>
        <v>7.6043749999999974</v>
      </c>
      <c r="H327" s="9">
        <f t="shared" si="27"/>
        <v>1.6657053846570642E-9</v>
      </c>
      <c r="I327" s="9">
        <f t="shared" si="30"/>
        <v>90.266019116886284</v>
      </c>
      <c r="J327" s="37" t="str">
        <f t="shared" si="28"/>
        <v/>
      </c>
    </row>
    <row r="328" spans="6:10" x14ac:dyDescent="0.2">
      <c r="F328" s="9">
        <f t="shared" si="29"/>
        <v>290</v>
      </c>
      <c r="G328" s="9">
        <f t="shared" si="26"/>
        <v>7.6043749999999974</v>
      </c>
      <c r="H328" s="9">
        <f t="shared" si="27"/>
        <v>1.5423198006083928E-9</v>
      </c>
      <c r="I328" s="9">
        <f t="shared" si="30"/>
        <v>90.266019118428602</v>
      </c>
      <c r="J328" s="37" t="str">
        <f t="shared" si="28"/>
        <v/>
      </c>
    </row>
    <row r="329" spans="6:10" x14ac:dyDescent="0.2">
      <c r="F329" s="9">
        <f t="shared" si="29"/>
        <v>291</v>
      </c>
      <c r="G329" s="9">
        <f t="shared" si="26"/>
        <v>7.6043749999999974</v>
      </c>
      <c r="H329" s="9">
        <f t="shared" si="27"/>
        <v>1.4280738894522153E-9</v>
      </c>
      <c r="I329" s="9">
        <f t="shared" si="30"/>
        <v>90.266019119856679</v>
      </c>
      <c r="J329" s="37" t="str">
        <f t="shared" si="28"/>
        <v/>
      </c>
    </row>
    <row r="330" spans="6:10" x14ac:dyDescent="0.2">
      <c r="F330" s="9">
        <f t="shared" si="29"/>
        <v>292</v>
      </c>
      <c r="G330" s="9">
        <f t="shared" si="26"/>
        <v>7.6043749999999974</v>
      </c>
      <c r="H330" s="9">
        <f t="shared" si="27"/>
        <v>1.3222906383816806E-9</v>
      </c>
      <c r="I330" s="9">
        <f t="shared" si="30"/>
        <v>90.266019121178971</v>
      </c>
      <c r="J330" s="37" t="str">
        <f t="shared" si="28"/>
        <v/>
      </c>
    </row>
    <row r="331" spans="6:10" x14ac:dyDescent="0.2">
      <c r="F331" s="9">
        <f t="shared" si="29"/>
        <v>293</v>
      </c>
      <c r="G331" s="9">
        <f t="shared" si="26"/>
        <v>7.6043749999999974</v>
      </c>
      <c r="H331" s="9">
        <f t="shared" si="27"/>
        <v>1.2243431836867415E-9</v>
      </c>
      <c r="I331" s="9">
        <f t="shared" si="30"/>
        <v>90.266019122403307</v>
      </c>
      <c r="J331" s="37" t="str">
        <f t="shared" si="28"/>
        <v/>
      </c>
    </row>
    <row r="332" spans="6:10" x14ac:dyDescent="0.2">
      <c r="F332" s="9">
        <f t="shared" si="29"/>
        <v>294</v>
      </c>
      <c r="G332" s="9">
        <f t="shared" si="26"/>
        <v>7.6043749999999974</v>
      </c>
      <c r="H332" s="9">
        <f t="shared" si="27"/>
        <v>1.133651096006242E-9</v>
      </c>
      <c r="I332" s="9">
        <f t="shared" si="30"/>
        <v>90.266019123536964</v>
      </c>
      <c r="J332" s="37" t="str">
        <f t="shared" si="28"/>
        <v/>
      </c>
    </row>
    <row r="333" spans="6:10" x14ac:dyDescent="0.2">
      <c r="F333" s="9">
        <f t="shared" si="29"/>
        <v>295</v>
      </c>
      <c r="G333" s="9">
        <f t="shared" si="26"/>
        <v>7.6043749999999974</v>
      </c>
      <c r="H333" s="9">
        <f t="shared" si="27"/>
        <v>1.0496769407465204E-9</v>
      </c>
      <c r="I333" s="9">
        <f t="shared" si="30"/>
        <v>90.266019124586634</v>
      </c>
      <c r="J333" s="37" t="str">
        <f t="shared" si="28"/>
        <v/>
      </c>
    </row>
    <row r="334" spans="6:10" x14ac:dyDescent="0.2">
      <c r="F334" s="9">
        <f t="shared" si="29"/>
        <v>296</v>
      </c>
      <c r="G334" s="9">
        <f t="shared" si="26"/>
        <v>7.6043749999999974</v>
      </c>
      <c r="H334" s="9">
        <f t="shared" si="27"/>
        <v>9.7192309328381501E-10</v>
      </c>
      <c r="I334" s="9">
        <f t="shared" si="30"/>
        <v>90.266019125558557</v>
      </c>
      <c r="J334" s="37" t="str">
        <f t="shared" si="28"/>
        <v/>
      </c>
    </row>
    <row r="335" spans="6:10" x14ac:dyDescent="0.2">
      <c r="F335" s="9">
        <f t="shared" si="29"/>
        <v>297</v>
      </c>
      <c r="G335" s="9">
        <f t="shared" si="26"/>
        <v>7.6043749999999974</v>
      </c>
      <c r="H335" s="9">
        <f t="shared" si="27"/>
        <v>8.999287900776064E-10</v>
      </c>
      <c r="I335" s="9">
        <f t="shared" si="30"/>
        <v>90.266019126458488</v>
      </c>
      <c r="J335" s="37" t="str">
        <f t="shared" si="28"/>
        <v/>
      </c>
    </row>
    <row r="336" spans="6:10" x14ac:dyDescent="0.2">
      <c r="F336" s="9">
        <f t="shared" si="29"/>
        <v>298</v>
      </c>
      <c r="G336" s="9">
        <f t="shared" si="26"/>
        <v>7.6043749999999974</v>
      </c>
      <c r="H336" s="9">
        <f t="shared" si="27"/>
        <v>8.3326739822000602E-10</v>
      </c>
      <c r="I336" s="9">
        <f t="shared" si="30"/>
        <v>90.266019127291756</v>
      </c>
      <c r="J336" s="37" t="str">
        <f t="shared" si="28"/>
        <v/>
      </c>
    </row>
    <row r="337" spans="6:10" x14ac:dyDescent="0.2">
      <c r="F337" s="9">
        <f t="shared" si="29"/>
        <v>299</v>
      </c>
      <c r="G337" s="9">
        <f t="shared" si="26"/>
        <v>7.6043749999999974</v>
      </c>
      <c r="H337" s="9">
        <f t="shared" si="27"/>
        <v>7.715438872407463E-10</v>
      </c>
      <c r="I337" s="9">
        <f t="shared" si="30"/>
        <v>90.266019128063306</v>
      </c>
      <c r="J337" s="37" t="str">
        <f t="shared" si="28"/>
        <v/>
      </c>
    </row>
    <row r="338" spans="6:10" x14ac:dyDescent="0.2">
      <c r="F338" s="9">
        <f t="shared" si="29"/>
        <v>300</v>
      </c>
      <c r="G338" s="9">
        <f t="shared" si="26"/>
        <v>7.6043749999999974</v>
      </c>
      <c r="H338" s="9">
        <f t="shared" si="27"/>
        <v>7.1439248818587606E-10</v>
      </c>
      <c r="I338" s="9">
        <f t="shared" si="30"/>
        <v>90.2660191287777</v>
      </c>
      <c r="J338" s="37" t="str">
        <f t="shared" si="28"/>
        <v/>
      </c>
    </row>
    <row r="339" spans="6:10" x14ac:dyDescent="0.2">
      <c r="F339" s="9">
        <f t="shared" si="29"/>
        <v>301</v>
      </c>
      <c r="G339" s="9">
        <f t="shared" si="26"/>
        <v>7.6043749999999974</v>
      </c>
      <c r="H339" s="9">
        <f t="shared" si="27"/>
        <v>6.6147452609803345E-10</v>
      </c>
      <c r="I339" s="9">
        <f t="shared" si="30"/>
        <v>90.266019129439172</v>
      </c>
      <c r="J339" s="37" t="str">
        <f t="shared" si="28"/>
        <v/>
      </c>
    </row>
    <row r="340" spans="6:10" x14ac:dyDescent="0.2">
      <c r="F340" s="9">
        <f t="shared" si="29"/>
        <v>302</v>
      </c>
      <c r="G340" s="9">
        <f t="shared" si="26"/>
        <v>7.6043749999999974</v>
      </c>
      <c r="H340" s="9">
        <f t="shared" si="27"/>
        <v>6.1247641305373459E-10</v>
      </c>
      <c r="I340" s="9">
        <f t="shared" si="30"/>
        <v>90.266019130051646</v>
      </c>
      <c r="J340" s="37" t="str">
        <f t="shared" si="28"/>
        <v/>
      </c>
    </row>
    <row r="341" spans="6:10" x14ac:dyDescent="0.2">
      <c r="F341" s="9">
        <f t="shared" si="29"/>
        <v>303</v>
      </c>
      <c r="G341" s="9">
        <f t="shared" si="26"/>
        <v>7.6043749999999974</v>
      </c>
      <c r="H341" s="9">
        <f t="shared" si="27"/>
        <v>5.6710778986456892E-10</v>
      </c>
      <c r="I341" s="9">
        <f t="shared" si="30"/>
        <v>90.266019130618758</v>
      </c>
      <c r="J341" s="37" t="str">
        <f t="shared" si="28"/>
        <v/>
      </c>
    </row>
    <row r="342" spans="6:10" x14ac:dyDescent="0.2">
      <c r="F342" s="9">
        <f t="shared" si="29"/>
        <v>304</v>
      </c>
      <c r="G342" s="9">
        <f t="shared" si="26"/>
        <v>7.6043749999999974</v>
      </c>
      <c r="H342" s="9">
        <f t="shared" si="27"/>
        <v>5.250998054301565E-10</v>
      </c>
      <c r="I342" s="9">
        <f t="shared" si="30"/>
        <v>90.266019131143864</v>
      </c>
      <c r="J342" s="37" t="str">
        <f t="shared" si="28"/>
        <v/>
      </c>
    </row>
    <row r="343" spans="6:10" x14ac:dyDescent="0.2">
      <c r="F343" s="9">
        <f t="shared" si="29"/>
        <v>305</v>
      </c>
      <c r="G343" s="9">
        <f t="shared" si="26"/>
        <v>7.6043749999999974</v>
      </c>
      <c r="H343" s="9">
        <f t="shared" si="27"/>
        <v>4.8620352354644124E-10</v>
      </c>
      <c r="I343" s="9">
        <f t="shared" si="30"/>
        <v>90.266019131630074</v>
      </c>
      <c r="J343" s="37" t="str">
        <f t="shared" si="28"/>
        <v/>
      </c>
    </row>
    <row r="344" spans="6:10" x14ac:dyDescent="0.2">
      <c r="F344" s="9">
        <f t="shared" si="29"/>
        <v>306</v>
      </c>
      <c r="G344" s="9">
        <f t="shared" si="26"/>
        <v>7.6043749999999974</v>
      </c>
      <c r="H344" s="9">
        <f t="shared" si="27"/>
        <v>4.5018844772818623E-10</v>
      </c>
      <c r="I344" s="9">
        <f t="shared" si="30"/>
        <v>90.26601913208026</v>
      </c>
      <c r="J344" s="37" t="str">
        <f t="shared" si="28"/>
        <v/>
      </c>
    </row>
    <row r="345" spans="6:10" x14ac:dyDescent="0.2">
      <c r="F345" s="9">
        <f t="shared" si="29"/>
        <v>307</v>
      </c>
      <c r="G345" s="9">
        <f t="shared" si="26"/>
        <v>7.6043749999999974</v>
      </c>
      <c r="H345" s="9">
        <f t="shared" si="27"/>
        <v>4.1684115530387613E-10</v>
      </c>
      <c r="I345" s="9">
        <f t="shared" si="30"/>
        <v>90.266019132497107</v>
      </c>
      <c r="J345" s="37" t="str">
        <f t="shared" si="28"/>
        <v/>
      </c>
    </row>
    <row r="346" spans="6:10" x14ac:dyDescent="0.2">
      <c r="F346" s="9">
        <f t="shared" si="29"/>
        <v>308</v>
      </c>
      <c r="G346" s="9">
        <f t="shared" si="26"/>
        <v>7.6043749999999974</v>
      </c>
      <c r="H346" s="9">
        <f t="shared" si="27"/>
        <v>3.8596403268877425E-10</v>
      </c>
      <c r="I346" s="9">
        <f t="shared" si="30"/>
        <v>90.266019132883073</v>
      </c>
      <c r="J346" s="37" t="str">
        <f t="shared" si="28"/>
        <v/>
      </c>
    </row>
    <row r="347" spans="6:10" x14ac:dyDescent="0.2">
      <c r="F347" s="9">
        <f t="shared" si="29"/>
        <v>309</v>
      </c>
      <c r="G347" s="9">
        <f t="shared" si="26"/>
        <v>7.6043749999999974</v>
      </c>
      <c r="H347" s="9">
        <f t="shared" si="27"/>
        <v>3.5737410434145764E-10</v>
      </c>
      <c r="I347" s="9">
        <f t="shared" si="30"/>
        <v>90.266019133240448</v>
      </c>
      <c r="J347" s="37" t="str">
        <f t="shared" si="28"/>
        <v/>
      </c>
    </row>
    <row r="348" spans="6:10" x14ac:dyDescent="0.2">
      <c r="F348" s="9">
        <f t="shared" si="29"/>
        <v>310</v>
      </c>
      <c r="G348" s="9">
        <f t="shared" si="26"/>
        <v>7.6043749999999974</v>
      </c>
      <c r="H348" s="9">
        <f t="shared" si="27"/>
        <v>3.3090194846431253E-10</v>
      </c>
      <c r="I348" s="9">
        <f t="shared" si="30"/>
        <v>90.266019133571348</v>
      </c>
      <c r="J348" s="37" t="str">
        <f t="shared" si="28"/>
        <v/>
      </c>
    </row>
    <row r="349" spans="6:10" x14ac:dyDescent="0.2">
      <c r="F349" s="9">
        <f t="shared" si="29"/>
        <v>311</v>
      </c>
      <c r="G349" s="9">
        <f t="shared" si="26"/>
        <v>7.6043749999999974</v>
      </c>
      <c r="H349" s="9">
        <f t="shared" si="27"/>
        <v>3.0639069302251159E-10</v>
      </c>
      <c r="I349" s="9">
        <f t="shared" si="30"/>
        <v>90.266019133877734</v>
      </c>
      <c r="J349" s="37" t="str">
        <f t="shared" si="28"/>
        <v/>
      </c>
    </row>
    <row r="350" spans="6:10" x14ac:dyDescent="0.2">
      <c r="F350" s="9">
        <f t="shared" si="29"/>
        <v>312</v>
      </c>
      <c r="G350" s="9">
        <f t="shared" si="26"/>
        <v>7.6043749999999974</v>
      </c>
      <c r="H350" s="9">
        <f t="shared" si="27"/>
        <v>2.8369508613195519E-10</v>
      </c>
      <c r="I350" s="9">
        <f t="shared" si="30"/>
        <v>90.266019134161425</v>
      </c>
      <c r="J350" s="37" t="str">
        <f t="shared" si="28"/>
        <v/>
      </c>
    </row>
    <row r="351" spans="6:10" x14ac:dyDescent="0.2">
      <c r="F351" s="9">
        <f t="shared" si="29"/>
        <v>313</v>
      </c>
      <c r="G351" s="9">
        <f t="shared" si="26"/>
        <v>7.6043749999999974</v>
      </c>
      <c r="H351" s="9">
        <f t="shared" si="27"/>
        <v>2.6268063530736589E-10</v>
      </c>
      <c r="I351" s="9">
        <f t="shared" si="30"/>
        <v>90.266019134424113</v>
      </c>
      <c r="J351" s="37" t="str">
        <f t="shared" si="28"/>
        <v/>
      </c>
    </row>
    <row r="352" spans="6:10" x14ac:dyDescent="0.2">
      <c r="F352" s="9">
        <f t="shared" si="29"/>
        <v>314</v>
      </c>
      <c r="G352" s="9">
        <f t="shared" si="26"/>
        <v>7.6043749999999974</v>
      </c>
      <c r="H352" s="9">
        <f t="shared" si="27"/>
        <v>2.4322281046978324E-10</v>
      </c>
      <c r="I352" s="9">
        <f t="shared" si="30"/>
        <v>90.266019134667332</v>
      </c>
      <c r="J352" s="37" t="str">
        <f t="shared" si="28"/>
        <v/>
      </c>
    </row>
    <row r="353" spans="6:10" x14ac:dyDescent="0.2">
      <c r="F353" s="9">
        <f t="shared" si="29"/>
        <v>315</v>
      </c>
      <c r="G353" s="9">
        <f t="shared" si="26"/>
        <v>7.6043749999999974</v>
      </c>
      <c r="H353" s="9">
        <f t="shared" si="27"/>
        <v>2.2520630599054004E-10</v>
      </c>
      <c r="I353" s="9">
        <f t="shared" si="30"/>
        <v>90.266019134892531</v>
      </c>
      <c r="J353" s="37" t="str">
        <f t="shared" si="28"/>
        <v/>
      </c>
    </row>
    <row r="354" spans="6:10" x14ac:dyDescent="0.2">
      <c r="F354" s="9">
        <f t="shared" si="29"/>
        <v>316</v>
      </c>
      <c r="G354" s="9">
        <f t="shared" si="26"/>
        <v>7.6043749999999974</v>
      </c>
      <c r="H354" s="9">
        <f t="shared" si="27"/>
        <v>2.0852435739864819E-10</v>
      </c>
      <c r="I354" s="9">
        <f t="shared" si="30"/>
        <v>90.266019135101061</v>
      </c>
      <c r="J354" s="37" t="str">
        <f t="shared" si="28"/>
        <v/>
      </c>
    </row>
    <row r="355" spans="6:10" x14ac:dyDescent="0.2">
      <c r="F355" s="9">
        <f t="shared" si="29"/>
        <v>317</v>
      </c>
      <c r="G355" s="9">
        <f t="shared" si="26"/>
        <v>7.6043749999999974</v>
      </c>
      <c r="H355" s="9">
        <f t="shared" si="27"/>
        <v>1.9307810870245197E-10</v>
      </c>
      <c r="I355" s="9">
        <f t="shared" si="30"/>
        <v>90.266019135294144</v>
      </c>
      <c r="J355" s="37" t="str">
        <f t="shared" si="28"/>
        <v/>
      </c>
    </row>
    <row r="356" spans="6:10" x14ac:dyDescent="0.2">
      <c r="F356" s="9">
        <f t="shared" si="29"/>
        <v>318</v>
      </c>
      <c r="G356" s="9">
        <f t="shared" si="26"/>
        <v>7.6043749999999974</v>
      </c>
      <c r="H356" s="9">
        <f t="shared" si="27"/>
        <v>1.7877602657634442E-10</v>
      </c>
      <c r="I356" s="9">
        <f t="shared" si="30"/>
        <v>90.266019135472916</v>
      </c>
      <c r="J356" s="37" t="str">
        <f t="shared" si="28"/>
        <v/>
      </c>
    </row>
    <row r="357" spans="6:10" x14ac:dyDescent="0.2">
      <c r="F357" s="9">
        <f t="shared" si="29"/>
        <v>319</v>
      </c>
      <c r="G357" s="9">
        <f t="shared" si="26"/>
        <v>7.6043749999999974</v>
      </c>
      <c r="H357" s="9">
        <f t="shared" si="27"/>
        <v>1.6553335794105962E-10</v>
      </c>
      <c r="I357" s="9">
        <f t="shared" si="30"/>
        <v>90.266019135638444</v>
      </c>
      <c r="J357" s="37" t="str">
        <f t="shared" si="28"/>
        <v/>
      </c>
    </row>
    <row r="358" spans="6:10" x14ac:dyDescent="0.2">
      <c r="F358" s="9">
        <f t="shared" si="29"/>
        <v>320</v>
      </c>
      <c r="G358" s="9">
        <f t="shared" si="26"/>
        <v>7.6043749999999974</v>
      </c>
      <c r="H358" s="9">
        <f t="shared" si="27"/>
        <v>1.5327162772320336E-10</v>
      </c>
      <c r="I358" s="9">
        <f t="shared" si="30"/>
        <v>90.266019135791723</v>
      </c>
      <c r="J358" s="37" t="str">
        <f t="shared" si="28"/>
        <v/>
      </c>
    </row>
    <row r="359" spans="6:10" x14ac:dyDescent="0.2">
      <c r="F359" s="9">
        <f t="shared" si="29"/>
        <v>321</v>
      </c>
      <c r="G359" s="9">
        <f t="shared" si="26"/>
        <v>7.6043749999999974</v>
      </c>
      <c r="H359" s="9">
        <f t="shared" si="27"/>
        <v>1.4191817381778085E-10</v>
      </c>
      <c r="I359" s="9">
        <f t="shared" si="30"/>
        <v>90.266019135933647</v>
      </c>
      <c r="J359" s="37" t="str">
        <f t="shared" si="28"/>
        <v/>
      </c>
    </row>
    <row r="360" spans="6:10" x14ac:dyDescent="0.2">
      <c r="F360" s="9">
        <f t="shared" si="29"/>
        <v>322</v>
      </c>
      <c r="G360" s="9">
        <f t="shared" si="26"/>
        <v>7.6043749999999974</v>
      </c>
      <c r="H360" s="9">
        <f t="shared" si="27"/>
        <v>1.3140571649794525E-10</v>
      </c>
      <c r="I360" s="9">
        <f t="shared" si="30"/>
        <v>90.266019136065054</v>
      </c>
      <c r="J360" s="37" t="str">
        <f t="shared" si="28"/>
        <v/>
      </c>
    </row>
    <row r="361" spans="6:10" x14ac:dyDescent="0.2">
      <c r="F361" s="9">
        <f t="shared" si="29"/>
        <v>323</v>
      </c>
      <c r="G361" s="9">
        <f t="shared" si="26"/>
        <v>7.6043749999999974</v>
      </c>
      <c r="H361" s="9">
        <f t="shared" si="27"/>
        <v>1.2167195972031966E-10</v>
      </c>
      <c r="I361" s="9">
        <f t="shared" si="30"/>
        <v>90.266019136186728</v>
      </c>
      <c r="J361" s="37" t="str">
        <f t="shared" si="28"/>
        <v/>
      </c>
    </row>
    <row r="362" spans="6:10" x14ac:dyDescent="0.2">
      <c r="F362" s="9">
        <f t="shared" si="29"/>
        <v>324</v>
      </c>
      <c r="G362" s="9">
        <f t="shared" si="26"/>
        <v>7.6043749999999974</v>
      </c>
      <c r="H362" s="9">
        <f t="shared" si="27"/>
        <v>1.1265922196325893E-10</v>
      </c>
      <c r="I362" s="9">
        <f t="shared" si="30"/>
        <v>90.266019136299391</v>
      </c>
      <c r="J362" s="37" t="str">
        <f t="shared" si="28"/>
        <v/>
      </c>
    </row>
    <row r="363" spans="6:10" x14ac:dyDescent="0.2">
      <c r="F363" s="9">
        <f t="shared" si="29"/>
        <v>325</v>
      </c>
      <c r="G363" s="9">
        <f t="shared" si="26"/>
        <v>7.6043749999999974</v>
      </c>
      <c r="H363" s="9">
        <f t="shared" si="27"/>
        <v>1.0431409441042494E-10</v>
      </c>
      <c r="I363" s="9">
        <f t="shared" si="30"/>
        <v>90.266019136403699</v>
      </c>
      <c r="J363" s="37" t="str">
        <f t="shared" si="28"/>
        <v/>
      </c>
    </row>
    <row r="364" spans="6:10" x14ac:dyDescent="0.2">
      <c r="F364" s="9">
        <f t="shared" si="29"/>
        <v>326</v>
      </c>
      <c r="G364" s="9">
        <f t="shared" si="26"/>
        <v>7.6043749999999974</v>
      </c>
      <c r="H364" s="9">
        <f t="shared" si="27"/>
        <v>9.6587124454097153E-11</v>
      </c>
      <c r="I364" s="9">
        <f t="shared" si="30"/>
        <v>90.26601913650029</v>
      </c>
      <c r="J364" s="37" t="str">
        <f t="shared" si="28"/>
        <v/>
      </c>
    </row>
    <row r="365" spans="6:10" x14ac:dyDescent="0.2">
      <c r="F365" s="9">
        <f t="shared" si="29"/>
        <v>327</v>
      </c>
      <c r="G365" s="9">
        <f t="shared" si="26"/>
        <v>7.6043749999999974</v>
      </c>
      <c r="H365" s="9">
        <f t="shared" si="27"/>
        <v>8.9432522642682556E-11</v>
      </c>
      <c r="I365" s="9">
        <f t="shared" si="30"/>
        <v>90.266019136589719</v>
      </c>
      <c r="J365" s="37" t="str">
        <f t="shared" si="28"/>
        <v/>
      </c>
    </row>
    <row r="366" spans="6:10" x14ac:dyDescent="0.2">
      <c r="F366" s="9">
        <f t="shared" si="29"/>
        <v>328</v>
      </c>
      <c r="G366" s="9">
        <f t="shared" si="26"/>
        <v>7.6043749999999974</v>
      </c>
      <c r="H366" s="9">
        <f t="shared" si="27"/>
        <v>8.280789133581717E-11</v>
      </c>
      <c r="I366" s="9">
        <f t="shared" si="30"/>
        <v>90.266019136672526</v>
      </c>
      <c r="J366" s="37" t="str">
        <f t="shared" si="28"/>
        <v/>
      </c>
    </row>
    <row r="367" spans="6:10" x14ac:dyDescent="0.2">
      <c r="F367" s="9">
        <f t="shared" si="29"/>
        <v>329</v>
      </c>
      <c r="G367" s="9">
        <f t="shared" si="26"/>
        <v>7.6043749999999974</v>
      </c>
      <c r="H367" s="9">
        <f t="shared" si="27"/>
        <v>7.6673973459089962E-11</v>
      </c>
      <c r="I367" s="9">
        <f t="shared" si="30"/>
        <v>90.266019136749193</v>
      </c>
      <c r="J367" s="37" t="str">
        <f t="shared" si="28"/>
        <v/>
      </c>
    </row>
    <row r="368" spans="6:10" x14ac:dyDescent="0.2">
      <c r="F368" s="9">
        <f t="shared" si="29"/>
        <v>330</v>
      </c>
      <c r="G368" s="9">
        <f t="shared" si="26"/>
        <v>7.6043749999999974</v>
      </c>
      <c r="H368" s="9">
        <f t="shared" si="27"/>
        <v>7.099441986952774E-11</v>
      </c>
      <c r="I368" s="9">
        <f t="shared" si="30"/>
        <v>90.266019136820191</v>
      </c>
      <c r="J368" s="37" t="str">
        <f t="shared" si="28"/>
        <v/>
      </c>
    </row>
    <row r="369" spans="6:10" x14ac:dyDescent="0.2">
      <c r="F369" s="9">
        <f t="shared" si="29"/>
        <v>331</v>
      </c>
      <c r="G369" s="9">
        <f t="shared" si="26"/>
        <v>7.6043749999999974</v>
      </c>
      <c r="H369" s="9">
        <f t="shared" si="27"/>
        <v>6.5735573953266429E-11</v>
      </c>
      <c r="I369" s="9">
        <f t="shared" si="30"/>
        <v>90.26601913688593</v>
      </c>
      <c r="J369" s="37" t="str">
        <f t="shared" si="28"/>
        <v/>
      </c>
    </row>
    <row r="370" spans="6:10" x14ac:dyDescent="0.2">
      <c r="F370" s="9">
        <f t="shared" si="29"/>
        <v>332</v>
      </c>
      <c r="G370" s="9">
        <f t="shared" si="26"/>
        <v>7.6043749999999974</v>
      </c>
      <c r="H370" s="9">
        <f t="shared" si="27"/>
        <v>6.0866272178950404E-11</v>
      </c>
      <c r="I370" s="9">
        <f t="shared" si="30"/>
        <v>90.266019136946795</v>
      </c>
      <c r="J370" s="37" t="str">
        <f t="shared" si="28"/>
        <v/>
      </c>
    </row>
    <row r="371" spans="6:10" x14ac:dyDescent="0.2">
      <c r="F371" s="9">
        <f t="shared" si="29"/>
        <v>333</v>
      </c>
      <c r="G371" s="9">
        <f t="shared" si="26"/>
        <v>7.6043749999999974</v>
      </c>
      <c r="H371" s="9">
        <f t="shared" si="27"/>
        <v>5.6357659424954074E-11</v>
      </c>
      <c r="I371" s="9">
        <f t="shared" si="30"/>
        <v>90.266019137003155</v>
      </c>
      <c r="J371" s="37" t="str">
        <f t="shared" si="28"/>
        <v/>
      </c>
    </row>
    <row r="372" spans="6:10" x14ac:dyDescent="0.2">
      <c r="F372" s="9">
        <f t="shared" si="29"/>
        <v>334</v>
      </c>
      <c r="G372" s="9">
        <f t="shared" si="26"/>
        <v>7.6043749999999974</v>
      </c>
      <c r="H372" s="9">
        <f t="shared" si="27"/>
        <v>5.2183017986068577E-11</v>
      </c>
      <c r="I372" s="9">
        <f t="shared" si="30"/>
        <v>90.266019137055338</v>
      </c>
      <c r="J372" s="37" t="str">
        <f t="shared" si="28"/>
        <v/>
      </c>
    </row>
    <row r="373" spans="6:10" x14ac:dyDescent="0.2">
      <c r="F373" s="9">
        <f t="shared" si="29"/>
        <v>335</v>
      </c>
      <c r="G373" s="9">
        <f t="shared" si="26"/>
        <v>7.6043749999999974</v>
      </c>
      <c r="H373" s="9">
        <f t="shared" si="27"/>
        <v>4.8317609246359781E-11</v>
      </c>
      <c r="I373" s="9">
        <f t="shared" si="30"/>
        <v>90.266019137103655</v>
      </c>
      <c r="J373" s="37" t="str">
        <f t="shared" si="28"/>
        <v/>
      </c>
    </row>
    <row r="374" spans="6:10" x14ac:dyDescent="0.2">
      <c r="F374" s="9">
        <f t="shared" si="29"/>
        <v>336</v>
      </c>
      <c r="G374" s="9">
        <f t="shared" si="26"/>
        <v>7.6043749999999974</v>
      </c>
      <c r="H374" s="9">
        <f t="shared" si="27"/>
        <v>4.4738527079962769E-11</v>
      </c>
      <c r="I374" s="9">
        <f t="shared" si="30"/>
        <v>90.26601913714839</v>
      </c>
      <c r="J374" s="37" t="str">
        <f t="shared" si="28"/>
        <v/>
      </c>
    </row>
    <row r="375" spans="6:10" x14ac:dyDescent="0.2">
      <c r="F375" s="9">
        <f t="shared" si="29"/>
        <v>337</v>
      </c>
      <c r="G375" s="9">
        <f t="shared" si="26"/>
        <v>7.6043749999999974</v>
      </c>
      <c r="H375" s="9">
        <f t="shared" si="27"/>
        <v>4.1424562111076638E-11</v>
      </c>
      <c r="I375" s="9">
        <f t="shared" si="30"/>
        <v>90.266019137189815</v>
      </c>
      <c r="J375" s="37" t="str">
        <f t="shared" si="28"/>
        <v/>
      </c>
    </row>
    <row r="376" spans="6:10" x14ac:dyDescent="0.2">
      <c r="F376" s="9">
        <f t="shared" si="29"/>
        <v>338</v>
      </c>
      <c r="G376" s="9">
        <f t="shared" si="26"/>
        <v>7.6043749999999974</v>
      </c>
      <c r="H376" s="9">
        <f t="shared" si="27"/>
        <v>3.8356076028774661E-11</v>
      </c>
      <c r="I376" s="9">
        <f t="shared" si="30"/>
        <v>90.26601913722817</v>
      </c>
      <c r="J376" s="37" t="str">
        <f t="shared" si="28"/>
        <v/>
      </c>
    </row>
    <row r="377" spans="6:10" x14ac:dyDescent="0.2">
      <c r="F377" s="9">
        <f t="shared" si="29"/>
        <v>339</v>
      </c>
      <c r="G377" s="9">
        <f t="shared" si="26"/>
        <v>7.6043749999999974</v>
      </c>
      <c r="H377" s="9">
        <f t="shared" si="27"/>
        <v>3.5514885211828383E-11</v>
      </c>
      <c r="I377" s="9">
        <f t="shared" si="30"/>
        <v>90.266019137263683</v>
      </c>
      <c r="J377" s="37" t="str">
        <f t="shared" si="28"/>
        <v/>
      </c>
    </row>
    <row r="378" spans="6:10" x14ac:dyDescent="0.2">
      <c r="F378" s="9">
        <f t="shared" si="29"/>
        <v>340</v>
      </c>
      <c r="G378" s="9">
        <f t="shared" si="26"/>
        <v>7.6043749999999974</v>
      </c>
      <c r="H378" s="9">
        <f t="shared" si="27"/>
        <v>3.288415297391517E-11</v>
      </c>
      <c r="I378" s="9">
        <f t="shared" si="30"/>
        <v>90.266019137296567</v>
      </c>
      <c r="J378" s="37" t="str">
        <f t="shared" si="28"/>
        <v/>
      </c>
    </row>
    <row r="379" spans="6:10" x14ac:dyDescent="0.2">
      <c r="F379" s="9">
        <f t="shared" si="29"/>
        <v>341</v>
      </c>
      <c r="G379" s="9">
        <f t="shared" si="26"/>
        <v>7.6043749999999974</v>
      </c>
      <c r="H379" s="9">
        <f t="shared" si="27"/>
        <v>3.0448289790662194E-11</v>
      </c>
      <c r="I379" s="9">
        <f t="shared" si="30"/>
        <v>90.266019137327021</v>
      </c>
      <c r="J379" s="37" t="str">
        <f t="shared" si="28"/>
        <v/>
      </c>
    </row>
    <row r="380" spans="6:10" x14ac:dyDescent="0.2">
      <c r="F380" s="9">
        <f t="shared" si="29"/>
        <v>342</v>
      </c>
      <c r="G380" s="9">
        <f t="shared" si="26"/>
        <v>7.6043749999999974</v>
      </c>
      <c r="H380" s="9">
        <f t="shared" si="27"/>
        <v>2.8192860917279808E-11</v>
      </c>
      <c r="I380" s="9">
        <f t="shared" si="30"/>
        <v>90.266019137355215</v>
      </c>
      <c r="J380" s="37" t="str">
        <f t="shared" si="28"/>
        <v/>
      </c>
    </row>
    <row r="381" spans="6:10" x14ac:dyDescent="0.2">
      <c r="F381" s="9">
        <f t="shared" si="29"/>
        <v>343</v>
      </c>
      <c r="G381" s="9">
        <f t="shared" si="26"/>
        <v>7.6043749999999974</v>
      </c>
      <c r="H381" s="9">
        <f t="shared" si="27"/>
        <v>2.6104500849333154E-11</v>
      </c>
      <c r="I381" s="9">
        <f t="shared" si="30"/>
        <v>90.266019137381321</v>
      </c>
      <c r="J381" s="37" t="str">
        <f t="shared" si="28"/>
        <v/>
      </c>
    </row>
    <row r="382" spans="6:10" x14ac:dyDescent="0.2">
      <c r="F382" s="9">
        <f t="shared" si="29"/>
        <v>344</v>
      </c>
      <c r="G382" s="9">
        <f t="shared" si="26"/>
        <v>7.6043749999999974</v>
      </c>
      <c r="H382" s="9">
        <f t="shared" si="27"/>
        <v>2.417083411975292E-11</v>
      </c>
      <c r="I382" s="9">
        <f t="shared" si="30"/>
        <v>90.266019137405493</v>
      </c>
      <c r="J382" s="37" t="str">
        <f t="shared" si="28"/>
        <v/>
      </c>
    </row>
    <row r="383" spans="6:10" x14ac:dyDescent="0.2">
      <c r="F383" s="9">
        <f t="shared" si="29"/>
        <v>345</v>
      </c>
      <c r="G383" s="9">
        <f t="shared" si="26"/>
        <v>7.6043749999999974</v>
      </c>
      <c r="H383" s="9">
        <f t="shared" si="27"/>
        <v>2.2380401962734183E-11</v>
      </c>
      <c r="I383" s="9">
        <f t="shared" si="30"/>
        <v>90.266019137427875</v>
      </c>
      <c r="J383" s="37" t="str">
        <f t="shared" si="28"/>
        <v/>
      </c>
    </row>
    <row r="384" spans="6:10" x14ac:dyDescent="0.2">
      <c r="F384" s="9">
        <f t="shared" si="29"/>
        <v>346</v>
      </c>
      <c r="G384" s="9">
        <f t="shared" si="26"/>
        <v>7.6043749999999974</v>
      </c>
      <c r="H384" s="9">
        <f t="shared" si="27"/>
        <v>2.0722594409939059E-11</v>
      </c>
      <c r="I384" s="9">
        <f t="shared" si="30"/>
        <v>90.266019137448595</v>
      </c>
      <c r="J384" s="37" t="str">
        <f t="shared" si="28"/>
        <v/>
      </c>
    </row>
    <row r="385" spans="6:10" x14ac:dyDescent="0.2">
      <c r="F385" s="9">
        <f t="shared" si="29"/>
        <v>347</v>
      </c>
      <c r="G385" s="9">
        <f t="shared" ref="G385:G448" si="31">IF($B$3+$B$5&lt;F385,"",IF($B$3&gt;F385,$B$8*(1+$B$4)^(F385-1),$B$8*(1+$B$4)^($B$3-1)*(1+$B$6)^(F385-$B$3)))</f>
        <v>7.6043749999999974</v>
      </c>
      <c r="H385" s="9">
        <f t="shared" ref="H385:H448" si="32">G385/(1+B$7)^F385</f>
        <v>1.9187587416610239E-11</v>
      </c>
      <c r="I385" s="9">
        <f t="shared" si="30"/>
        <v>90.266019137467779</v>
      </c>
      <c r="J385" s="37" t="str">
        <f t="shared" ref="J385:J448" si="33">IF(F385=$B$3,"First Stage PV",IF(F385=$B$5+$B$3,"TotalPV",""))</f>
        <v/>
      </c>
    </row>
    <row r="386" spans="6:10" x14ac:dyDescent="0.2">
      <c r="F386" s="9">
        <f t="shared" ref="F386:F449" si="34">F385+1</f>
        <v>348</v>
      </c>
      <c r="G386" s="9">
        <f t="shared" si="31"/>
        <v>7.6043749999999974</v>
      </c>
      <c r="H386" s="9">
        <f t="shared" si="32"/>
        <v>1.7766284645009483E-11</v>
      </c>
      <c r="I386" s="9">
        <f t="shared" ref="I386:I449" si="35">I385+H386</f>
        <v>90.266019137485543</v>
      </c>
      <c r="J386" s="37" t="str">
        <f t="shared" si="33"/>
        <v/>
      </c>
    </row>
    <row r="387" spans="6:10" x14ac:dyDescent="0.2">
      <c r="F387" s="9">
        <f t="shared" si="34"/>
        <v>349</v>
      </c>
      <c r="G387" s="9">
        <f t="shared" si="31"/>
        <v>7.6043749999999974</v>
      </c>
      <c r="H387" s="9">
        <f t="shared" si="32"/>
        <v>1.6450263560193961E-11</v>
      </c>
      <c r="I387" s="9">
        <f t="shared" si="35"/>
        <v>90.266019137501999</v>
      </c>
      <c r="J387" s="37" t="str">
        <f t="shared" si="33"/>
        <v/>
      </c>
    </row>
    <row r="388" spans="6:10" x14ac:dyDescent="0.2">
      <c r="F388" s="9">
        <f t="shared" si="34"/>
        <v>350</v>
      </c>
      <c r="G388" s="9">
        <f t="shared" si="31"/>
        <v>7.6043749999999974</v>
      </c>
      <c r="H388" s="9">
        <f t="shared" si="32"/>
        <v>1.523172551869811E-11</v>
      </c>
      <c r="I388" s="9">
        <f t="shared" si="35"/>
        <v>90.266019137517233</v>
      </c>
      <c r="J388" s="37" t="str">
        <f t="shared" si="33"/>
        <v/>
      </c>
    </row>
    <row r="389" spans="6:10" x14ac:dyDescent="0.2">
      <c r="F389" s="9">
        <f t="shared" si="34"/>
        <v>351</v>
      </c>
      <c r="G389" s="9">
        <f t="shared" si="31"/>
        <v>7.6043749999999974</v>
      </c>
      <c r="H389" s="9">
        <f t="shared" si="32"/>
        <v>1.4103449554350102E-11</v>
      </c>
      <c r="I389" s="9">
        <f t="shared" si="35"/>
        <v>90.26601913753133</v>
      </c>
      <c r="J389" s="37" t="str">
        <f t="shared" si="33"/>
        <v/>
      </c>
    </row>
    <row r="390" spans="6:10" x14ac:dyDescent="0.2">
      <c r="F390" s="9">
        <f t="shared" si="34"/>
        <v>352</v>
      </c>
      <c r="G390" s="9">
        <f t="shared" si="31"/>
        <v>7.6043749999999974</v>
      </c>
      <c r="H390" s="9">
        <f t="shared" si="32"/>
        <v>1.3058749587361204E-11</v>
      </c>
      <c r="I390" s="9">
        <f t="shared" si="35"/>
        <v>90.26601913754439</v>
      </c>
      <c r="J390" s="37" t="str">
        <f t="shared" si="33"/>
        <v/>
      </c>
    </row>
    <row r="391" spans="6:10" x14ac:dyDescent="0.2">
      <c r="F391" s="9">
        <f t="shared" si="34"/>
        <v>353</v>
      </c>
      <c r="G391" s="9">
        <f t="shared" si="31"/>
        <v>7.6043749999999974</v>
      </c>
      <c r="H391" s="9">
        <f t="shared" si="32"/>
        <v>1.2091434803112227E-11</v>
      </c>
      <c r="I391" s="9">
        <f t="shared" si="35"/>
        <v>90.266019137556484</v>
      </c>
      <c r="J391" s="37" t="str">
        <f t="shared" si="33"/>
        <v/>
      </c>
    </row>
    <row r="392" spans="6:10" x14ac:dyDescent="0.2">
      <c r="F392" s="9">
        <f t="shared" si="34"/>
        <v>354</v>
      </c>
      <c r="G392" s="9">
        <f t="shared" si="31"/>
        <v>7.6043749999999974</v>
      </c>
      <c r="H392" s="9">
        <f t="shared" si="32"/>
        <v>1.1195772965844653E-11</v>
      </c>
      <c r="I392" s="9">
        <f t="shared" si="35"/>
        <v>90.266019137567682</v>
      </c>
      <c r="J392" s="37" t="str">
        <f t="shared" si="33"/>
        <v/>
      </c>
    </row>
    <row r="393" spans="6:10" x14ac:dyDescent="0.2">
      <c r="F393" s="9">
        <f t="shared" si="34"/>
        <v>355</v>
      </c>
      <c r="G393" s="9">
        <f t="shared" si="31"/>
        <v>7.6043749999999974</v>
      </c>
      <c r="H393" s="9">
        <f t="shared" si="32"/>
        <v>1.0366456449856161E-11</v>
      </c>
      <c r="I393" s="9">
        <f t="shared" si="35"/>
        <v>90.266019137578041</v>
      </c>
      <c r="J393" s="37" t="str">
        <f t="shared" si="33"/>
        <v/>
      </c>
    </row>
    <row r="394" spans="6:10" x14ac:dyDescent="0.2">
      <c r="F394" s="9">
        <f t="shared" si="34"/>
        <v>356</v>
      </c>
      <c r="G394" s="9">
        <f t="shared" si="31"/>
        <v>7.6043749999999974</v>
      </c>
      <c r="H394" s="9">
        <f t="shared" si="32"/>
        <v>9.5985707869038504E-12</v>
      </c>
      <c r="I394" s="9">
        <f t="shared" si="35"/>
        <v>90.266019137587634</v>
      </c>
      <c r="J394" s="37" t="str">
        <f t="shared" si="33"/>
        <v/>
      </c>
    </row>
    <row r="395" spans="6:10" x14ac:dyDescent="0.2">
      <c r="F395" s="9">
        <f t="shared" si="34"/>
        <v>357</v>
      </c>
      <c r="G395" s="9">
        <f t="shared" si="31"/>
        <v>7.6043749999999974</v>
      </c>
      <c r="H395" s="9">
        <f t="shared" si="32"/>
        <v>8.8875655434294925E-12</v>
      </c>
      <c r="I395" s="9">
        <f t="shared" si="35"/>
        <v>90.266019137596516</v>
      </c>
      <c r="J395" s="37" t="str">
        <f t="shared" si="33"/>
        <v/>
      </c>
    </row>
    <row r="396" spans="6:10" x14ac:dyDescent="0.2">
      <c r="F396" s="9">
        <f t="shared" si="34"/>
        <v>358</v>
      </c>
      <c r="G396" s="9">
        <f t="shared" si="31"/>
        <v>7.6043749999999974</v>
      </c>
      <c r="H396" s="9">
        <f t="shared" si="32"/>
        <v>8.229227355027305E-12</v>
      </c>
      <c r="I396" s="9">
        <f t="shared" si="35"/>
        <v>90.266019137604744</v>
      </c>
      <c r="J396" s="37" t="str">
        <f t="shared" si="33"/>
        <v/>
      </c>
    </row>
    <row r="397" spans="6:10" x14ac:dyDescent="0.2">
      <c r="F397" s="9">
        <f t="shared" si="34"/>
        <v>359</v>
      </c>
      <c r="G397" s="9">
        <f t="shared" si="31"/>
        <v>7.6043749999999974</v>
      </c>
      <c r="H397" s="9">
        <f t="shared" si="32"/>
        <v>7.6196549583586179E-12</v>
      </c>
      <c r="I397" s="9">
        <f t="shared" si="35"/>
        <v>90.266019137612361</v>
      </c>
      <c r="J397" s="37" t="str">
        <f t="shared" si="33"/>
        <v/>
      </c>
    </row>
    <row r="398" spans="6:10" x14ac:dyDescent="0.2">
      <c r="F398" s="9">
        <f t="shared" si="34"/>
        <v>360</v>
      </c>
      <c r="G398" s="9">
        <f t="shared" si="31"/>
        <v>7.6043749999999974</v>
      </c>
      <c r="H398" s="9">
        <f t="shared" si="32"/>
        <v>7.0552360725542748E-12</v>
      </c>
      <c r="I398" s="9">
        <f t="shared" si="35"/>
        <v>90.266019137619409</v>
      </c>
      <c r="J398" s="37" t="str">
        <f t="shared" si="33"/>
        <v/>
      </c>
    </row>
    <row r="399" spans="6:10" x14ac:dyDescent="0.2">
      <c r="F399" s="9">
        <f t="shared" si="34"/>
        <v>361</v>
      </c>
      <c r="G399" s="9">
        <f t="shared" si="31"/>
        <v>7.6043749999999974</v>
      </c>
      <c r="H399" s="9">
        <f t="shared" si="32"/>
        <v>6.5326259931058094E-12</v>
      </c>
      <c r="I399" s="9">
        <f t="shared" si="35"/>
        <v>90.266019137625946</v>
      </c>
      <c r="J399" s="37" t="str">
        <f t="shared" si="33"/>
        <v/>
      </c>
    </row>
    <row r="400" spans="6:10" x14ac:dyDescent="0.2">
      <c r="F400" s="9">
        <f t="shared" si="34"/>
        <v>362</v>
      </c>
      <c r="G400" s="9">
        <f t="shared" si="31"/>
        <v>7.6043749999999974</v>
      </c>
      <c r="H400" s="9">
        <f t="shared" si="32"/>
        <v>6.0487277713942682E-12</v>
      </c>
      <c r="I400" s="9">
        <f t="shared" si="35"/>
        <v>90.266019137632</v>
      </c>
      <c r="J400" s="37" t="str">
        <f t="shared" si="33"/>
        <v/>
      </c>
    </row>
    <row r="401" spans="6:10" x14ac:dyDescent="0.2">
      <c r="F401" s="9">
        <f t="shared" si="34"/>
        <v>363</v>
      </c>
      <c r="G401" s="9">
        <f t="shared" si="31"/>
        <v>7.6043749999999974</v>
      </c>
      <c r="H401" s="9">
        <f t="shared" si="32"/>
        <v>5.6006738624021007E-12</v>
      </c>
      <c r="I401" s="9">
        <f t="shared" si="35"/>
        <v>90.266019137637599</v>
      </c>
      <c r="J401" s="37" t="str">
        <f t="shared" si="33"/>
        <v/>
      </c>
    </row>
    <row r="402" spans="6:10" x14ac:dyDescent="0.2">
      <c r="F402" s="9">
        <f t="shared" si="34"/>
        <v>364</v>
      </c>
      <c r="G402" s="9">
        <f t="shared" si="31"/>
        <v>7.6043749999999974</v>
      </c>
      <c r="H402" s="9">
        <f t="shared" si="32"/>
        <v>5.1858091318537952E-12</v>
      </c>
      <c r="I402" s="9">
        <f t="shared" si="35"/>
        <v>90.266019137642786</v>
      </c>
      <c r="J402" s="37" t="str">
        <f t="shared" si="33"/>
        <v/>
      </c>
    </row>
    <row r="403" spans="6:10" x14ac:dyDescent="0.2">
      <c r="F403" s="9">
        <f t="shared" si="34"/>
        <v>365</v>
      </c>
      <c r="G403" s="9">
        <f t="shared" si="31"/>
        <v>7.6043749999999974</v>
      </c>
      <c r="H403" s="9">
        <f t="shared" si="32"/>
        <v>4.8016751220868482E-12</v>
      </c>
      <c r="I403" s="9">
        <f t="shared" si="35"/>
        <v>90.266019137647589</v>
      </c>
      <c r="J403" s="37" t="str">
        <f t="shared" si="33"/>
        <v/>
      </c>
    </row>
    <row r="404" spans="6:10" x14ac:dyDescent="0.2">
      <c r="F404" s="9">
        <f t="shared" si="34"/>
        <v>366</v>
      </c>
      <c r="G404" s="9">
        <f t="shared" si="31"/>
        <v>7.6043749999999974</v>
      </c>
      <c r="H404" s="9">
        <f t="shared" si="32"/>
        <v>4.4459954834137476E-12</v>
      </c>
      <c r="I404" s="9">
        <f t="shared" si="35"/>
        <v>90.266019137652037</v>
      </c>
      <c r="J404" s="37" t="str">
        <f t="shared" si="33"/>
        <v/>
      </c>
    </row>
    <row r="405" spans="6:10" x14ac:dyDescent="0.2">
      <c r="F405" s="9">
        <f t="shared" si="34"/>
        <v>367</v>
      </c>
      <c r="G405" s="9">
        <f t="shared" si="31"/>
        <v>7.6043749999999974</v>
      </c>
      <c r="H405" s="9">
        <f t="shared" si="32"/>
        <v>4.1166624846423581E-12</v>
      </c>
      <c r="I405" s="9">
        <f t="shared" si="35"/>
        <v>90.266019137656158</v>
      </c>
      <c r="J405" s="37" t="str">
        <f t="shared" si="33"/>
        <v/>
      </c>
    </row>
    <row r="406" spans="6:10" x14ac:dyDescent="0.2">
      <c r="F406" s="9">
        <f t="shared" si="34"/>
        <v>368</v>
      </c>
      <c r="G406" s="9">
        <f t="shared" si="31"/>
        <v>7.6043749999999974</v>
      </c>
      <c r="H406" s="9">
        <f t="shared" si="32"/>
        <v>3.8117245228169981E-12</v>
      </c>
      <c r="I406" s="9">
        <f t="shared" si="35"/>
        <v>90.266019137659967</v>
      </c>
      <c r="J406" s="37" t="str">
        <f t="shared" si="33"/>
        <v/>
      </c>
    </row>
    <row r="407" spans="6:10" x14ac:dyDescent="0.2">
      <c r="F407" s="9">
        <f t="shared" si="34"/>
        <v>369</v>
      </c>
      <c r="G407" s="9">
        <f t="shared" si="31"/>
        <v>7.6043749999999974</v>
      </c>
      <c r="H407" s="9">
        <f t="shared" si="32"/>
        <v>3.5293745581638879E-12</v>
      </c>
      <c r="I407" s="9">
        <f t="shared" si="35"/>
        <v>90.266019137663491</v>
      </c>
      <c r="J407" s="37" t="str">
        <f t="shared" si="33"/>
        <v/>
      </c>
    </row>
    <row r="408" spans="6:10" x14ac:dyDescent="0.2">
      <c r="F408" s="9">
        <f t="shared" si="34"/>
        <v>370</v>
      </c>
      <c r="G408" s="9">
        <f t="shared" si="31"/>
        <v>7.6043749999999974</v>
      </c>
      <c r="H408" s="9">
        <f t="shared" si="32"/>
        <v>3.2679394057073026E-12</v>
      </c>
      <c r="I408" s="9">
        <f t="shared" si="35"/>
        <v>90.26601913766676</v>
      </c>
      <c r="J408" s="37" t="str">
        <f t="shared" si="33"/>
        <v/>
      </c>
    </row>
    <row r="409" spans="6:10" x14ac:dyDescent="0.2">
      <c r="F409" s="9">
        <f t="shared" si="34"/>
        <v>371</v>
      </c>
      <c r="G409" s="9">
        <f t="shared" si="31"/>
        <v>7.6043749999999974</v>
      </c>
      <c r="H409" s="9">
        <f t="shared" si="32"/>
        <v>3.0258698200993541E-12</v>
      </c>
      <c r="I409" s="9">
        <f t="shared" si="35"/>
        <v>90.266019137669787</v>
      </c>
      <c r="J409" s="37" t="str">
        <f t="shared" si="33"/>
        <v/>
      </c>
    </row>
    <row r="410" spans="6:10" x14ac:dyDescent="0.2">
      <c r="F410" s="9">
        <f t="shared" si="34"/>
        <v>372</v>
      </c>
      <c r="G410" s="9">
        <f t="shared" si="31"/>
        <v>7.6043749999999974</v>
      </c>
      <c r="H410" s="9">
        <f t="shared" si="32"/>
        <v>2.8017313149068096E-12</v>
      </c>
      <c r="I410" s="9">
        <f t="shared" si="35"/>
        <v>90.266019137672586</v>
      </c>
      <c r="J410" s="37" t="str">
        <f t="shared" si="33"/>
        <v/>
      </c>
    </row>
    <row r="411" spans="6:10" x14ac:dyDescent="0.2">
      <c r="F411" s="9">
        <f t="shared" si="34"/>
        <v>373</v>
      </c>
      <c r="G411" s="9">
        <f t="shared" si="31"/>
        <v>7.6043749999999974</v>
      </c>
      <c r="H411" s="9">
        <f t="shared" si="32"/>
        <v>2.5941956619507496E-12</v>
      </c>
      <c r="I411" s="9">
        <f t="shared" si="35"/>
        <v>90.266019137675187</v>
      </c>
      <c r="J411" s="37" t="str">
        <f t="shared" si="33"/>
        <v/>
      </c>
    </row>
    <row r="412" spans="6:10" x14ac:dyDescent="0.2">
      <c r="F412" s="9">
        <f t="shared" si="34"/>
        <v>374</v>
      </c>
      <c r="G412" s="9">
        <f t="shared" si="31"/>
        <v>7.6043749999999974</v>
      </c>
      <c r="H412" s="9">
        <f t="shared" si="32"/>
        <v>2.4020330203247681E-12</v>
      </c>
      <c r="I412" s="9">
        <f t="shared" si="35"/>
        <v>90.266019137677588</v>
      </c>
      <c r="J412" s="37" t="str">
        <f t="shared" si="33"/>
        <v/>
      </c>
    </row>
    <row r="413" spans="6:10" x14ac:dyDescent="0.2">
      <c r="F413" s="9">
        <f t="shared" si="34"/>
        <v>375</v>
      </c>
      <c r="G413" s="9">
        <f t="shared" si="31"/>
        <v>7.6043749999999974</v>
      </c>
      <c r="H413" s="9">
        <f t="shared" si="32"/>
        <v>2.2241046484488591E-12</v>
      </c>
      <c r="I413" s="9">
        <f t="shared" si="35"/>
        <v>90.26601913767982</v>
      </c>
      <c r="J413" s="37" t="str">
        <f t="shared" si="33"/>
        <v/>
      </c>
    </row>
    <row r="414" spans="6:10" x14ac:dyDescent="0.2">
      <c r="F414" s="9">
        <f t="shared" si="34"/>
        <v>376</v>
      </c>
      <c r="G414" s="9">
        <f t="shared" si="31"/>
        <v>7.6043749999999974</v>
      </c>
      <c r="H414" s="9">
        <f t="shared" si="32"/>
        <v>2.0593561559711656E-12</v>
      </c>
      <c r="I414" s="9">
        <f t="shared" si="35"/>
        <v>90.26601913768188</v>
      </c>
      <c r="J414" s="37" t="str">
        <f t="shared" si="33"/>
        <v/>
      </c>
    </row>
    <row r="415" spans="6:10" x14ac:dyDescent="0.2">
      <c r="F415" s="9">
        <f t="shared" si="34"/>
        <v>377</v>
      </c>
      <c r="G415" s="9">
        <f t="shared" si="31"/>
        <v>7.6043749999999974</v>
      </c>
      <c r="H415" s="9">
        <f t="shared" si="32"/>
        <v>1.906811255528857E-12</v>
      </c>
      <c r="I415" s="9">
        <f t="shared" si="35"/>
        <v>90.266019137683784</v>
      </c>
      <c r="J415" s="37" t="str">
        <f t="shared" si="33"/>
        <v/>
      </c>
    </row>
    <row r="416" spans="6:10" x14ac:dyDescent="0.2">
      <c r="F416" s="9">
        <f t="shared" si="34"/>
        <v>378</v>
      </c>
      <c r="G416" s="9">
        <f t="shared" si="31"/>
        <v>7.6043749999999974</v>
      </c>
      <c r="H416" s="9">
        <f t="shared" si="32"/>
        <v>1.7655659773415343E-12</v>
      </c>
      <c r="I416" s="9">
        <f t="shared" si="35"/>
        <v>90.266019137685547</v>
      </c>
      <c r="J416" s="37" t="str">
        <f t="shared" si="33"/>
        <v/>
      </c>
    </row>
    <row r="417" spans="6:10" x14ac:dyDescent="0.2">
      <c r="F417" s="9">
        <f t="shared" si="34"/>
        <v>379</v>
      </c>
      <c r="G417" s="9">
        <f t="shared" si="31"/>
        <v>7.6043749999999974</v>
      </c>
      <c r="H417" s="9">
        <f t="shared" si="32"/>
        <v>1.6347833123532725E-12</v>
      </c>
      <c r="I417" s="9">
        <f t="shared" si="35"/>
        <v>90.266019137687181</v>
      </c>
      <c r="J417" s="37" t="str">
        <f t="shared" si="33"/>
        <v/>
      </c>
    </row>
    <row r="418" spans="6:10" x14ac:dyDescent="0.2">
      <c r="F418" s="9">
        <f t="shared" si="34"/>
        <v>380</v>
      </c>
      <c r="G418" s="9">
        <f t="shared" si="31"/>
        <v>7.6043749999999974</v>
      </c>
      <c r="H418" s="9">
        <f t="shared" si="32"/>
        <v>1.5136882521789559E-12</v>
      </c>
      <c r="I418" s="9">
        <f t="shared" si="35"/>
        <v>90.266019137688701</v>
      </c>
      <c r="J418" s="37" t="str">
        <f t="shared" si="33"/>
        <v/>
      </c>
    </row>
    <row r="419" spans="6:10" x14ac:dyDescent="0.2">
      <c r="F419" s="9">
        <f t="shared" si="34"/>
        <v>381</v>
      </c>
      <c r="G419" s="9">
        <f t="shared" si="31"/>
        <v>7.6043749999999974</v>
      </c>
      <c r="H419" s="9">
        <f t="shared" si="32"/>
        <v>1.401563196461996E-12</v>
      </c>
      <c r="I419" s="9">
        <f t="shared" si="35"/>
        <v>90.266019137690108</v>
      </c>
      <c r="J419" s="37" t="str">
        <f t="shared" si="33"/>
        <v/>
      </c>
    </row>
    <row r="420" spans="6:10" x14ac:dyDescent="0.2">
      <c r="F420" s="9">
        <f t="shared" si="34"/>
        <v>382</v>
      </c>
      <c r="G420" s="9">
        <f t="shared" si="31"/>
        <v>7.6043749999999974</v>
      </c>
      <c r="H420" s="9">
        <f t="shared" si="32"/>
        <v>1.2977437004277739E-12</v>
      </c>
      <c r="I420" s="9">
        <f t="shared" si="35"/>
        <v>90.266019137691401</v>
      </c>
      <c r="J420" s="37" t="str">
        <f t="shared" si="33"/>
        <v/>
      </c>
    </row>
    <row r="421" spans="6:10" x14ac:dyDescent="0.2">
      <c r="F421" s="9">
        <f t="shared" si="34"/>
        <v>383</v>
      </c>
      <c r="G421" s="9">
        <f t="shared" si="31"/>
        <v>7.6043749999999974</v>
      </c>
      <c r="H421" s="9">
        <f t="shared" si="32"/>
        <v>1.2016145374331237E-12</v>
      </c>
      <c r="I421" s="9">
        <f t="shared" si="35"/>
        <v>90.266019137692609</v>
      </c>
      <c r="J421" s="37" t="str">
        <f t="shared" si="33"/>
        <v/>
      </c>
    </row>
    <row r="422" spans="6:10" x14ac:dyDescent="0.2">
      <c r="F422" s="9">
        <f t="shared" si="34"/>
        <v>384</v>
      </c>
      <c r="G422" s="9">
        <f t="shared" si="31"/>
        <v>7.6043749999999974</v>
      </c>
      <c r="H422" s="9">
        <f t="shared" si="32"/>
        <v>1.1126060531788183E-12</v>
      </c>
      <c r="I422" s="9">
        <f t="shared" si="35"/>
        <v>90.266019137693718</v>
      </c>
      <c r="J422" s="37" t="str">
        <f t="shared" si="33"/>
        <v/>
      </c>
    </row>
    <row r="423" spans="6:10" x14ac:dyDescent="0.2">
      <c r="F423" s="9">
        <f t="shared" si="34"/>
        <v>385</v>
      </c>
      <c r="G423" s="9">
        <f t="shared" si="31"/>
        <v>7.6043749999999974</v>
      </c>
      <c r="H423" s="9">
        <f t="shared" si="32"/>
        <v>1.0301907899803872E-12</v>
      </c>
      <c r="I423" s="9">
        <f t="shared" si="35"/>
        <v>90.266019137694741</v>
      </c>
      <c r="J423" s="37" t="str">
        <f t="shared" si="33"/>
        <v/>
      </c>
    </row>
    <row r="424" spans="6:10" x14ac:dyDescent="0.2">
      <c r="F424" s="9">
        <f t="shared" si="34"/>
        <v>386</v>
      </c>
      <c r="G424" s="9">
        <f t="shared" si="31"/>
        <v>7.6043749999999974</v>
      </c>
      <c r="H424" s="9">
        <f t="shared" si="32"/>
        <v>9.5388036109295122E-13</v>
      </c>
      <c r="I424" s="9">
        <f t="shared" si="35"/>
        <v>90.266019137695693</v>
      </c>
      <c r="J424" s="37" t="str">
        <f t="shared" si="33"/>
        <v/>
      </c>
    </row>
    <row r="425" spans="6:10" x14ac:dyDescent="0.2">
      <c r="F425" s="9">
        <f t="shared" si="34"/>
        <v>387</v>
      </c>
      <c r="G425" s="9">
        <f t="shared" si="31"/>
        <v>7.6043749999999974</v>
      </c>
      <c r="H425" s="9">
        <f t="shared" si="32"/>
        <v>8.8322255656754729E-13</v>
      </c>
      <c r="I425" s="9">
        <f t="shared" si="35"/>
        <v>90.266019137696574</v>
      </c>
      <c r="J425" s="37" t="str">
        <f t="shared" si="33"/>
        <v/>
      </c>
    </row>
    <row r="426" spans="6:10" x14ac:dyDescent="0.2">
      <c r="F426" s="9">
        <f t="shared" si="34"/>
        <v>388</v>
      </c>
      <c r="G426" s="9">
        <f t="shared" si="31"/>
        <v>7.6043749999999974</v>
      </c>
      <c r="H426" s="9">
        <f t="shared" si="32"/>
        <v>8.1779866348846967E-13</v>
      </c>
      <c r="I426" s="9">
        <f t="shared" si="35"/>
        <v>90.266019137697398</v>
      </c>
      <c r="J426" s="37" t="str">
        <f t="shared" si="33"/>
        <v/>
      </c>
    </row>
    <row r="427" spans="6:10" x14ac:dyDescent="0.2">
      <c r="F427" s="9">
        <f t="shared" si="34"/>
        <v>389</v>
      </c>
      <c r="G427" s="9">
        <f t="shared" si="31"/>
        <v>7.6043749999999974</v>
      </c>
      <c r="H427" s="9">
        <f t="shared" si="32"/>
        <v>7.5722098471154593E-13</v>
      </c>
      <c r="I427" s="9">
        <f t="shared" si="35"/>
        <v>90.266019137698152</v>
      </c>
      <c r="J427" s="37" t="str">
        <f t="shared" si="33"/>
        <v/>
      </c>
    </row>
    <row r="428" spans="6:10" x14ac:dyDescent="0.2">
      <c r="F428" s="9">
        <f t="shared" si="34"/>
        <v>390</v>
      </c>
      <c r="G428" s="9">
        <f t="shared" si="31"/>
        <v>7.6043749999999974</v>
      </c>
      <c r="H428" s="9">
        <f t="shared" si="32"/>
        <v>7.0113054139957949E-13</v>
      </c>
      <c r="I428" s="9">
        <f t="shared" si="35"/>
        <v>90.266019137698848</v>
      </c>
      <c r="J428" s="37" t="str">
        <f t="shared" si="33"/>
        <v/>
      </c>
    </row>
    <row r="429" spans="6:10" x14ac:dyDescent="0.2">
      <c r="F429" s="9">
        <f t="shared" si="34"/>
        <v>391</v>
      </c>
      <c r="G429" s="9">
        <f t="shared" si="31"/>
        <v>7.6043749999999974</v>
      </c>
      <c r="H429" s="9">
        <f t="shared" si="32"/>
        <v>6.4919494574035136E-13</v>
      </c>
      <c r="I429" s="9">
        <f t="shared" si="35"/>
        <v>90.266019137699502</v>
      </c>
      <c r="J429" s="37" t="str">
        <f t="shared" si="33"/>
        <v/>
      </c>
    </row>
    <row r="430" spans="6:10" x14ac:dyDescent="0.2">
      <c r="F430" s="9">
        <f t="shared" si="34"/>
        <v>392</v>
      </c>
      <c r="G430" s="9">
        <f t="shared" si="31"/>
        <v>7.6043749999999974</v>
      </c>
      <c r="H430" s="9">
        <f t="shared" si="32"/>
        <v>6.0110643124106612E-13</v>
      </c>
      <c r="I430" s="9">
        <f t="shared" si="35"/>
        <v>90.266019137700098</v>
      </c>
      <c r="J430" s="37" t="str">
        <f t="shared" si="33"/>
        <v/>
      </c>
    </row>
    <row r="431" spans="6:10" x14ac:dyDescent="0.2">
      <c r="F431" s="9">
        <f t="shared" si="34"/>
        <v>393</v>
      </c>
      <c r="G431" s="9">
        <f t="shared" si="31"/>
        <v>7.6043749999999974</v>
      </c>
      <c r="H431" s="9">
        <f t="shared" si="32"/>
        <v>5.5658002892691298E-13</v>
      </c>
      <c r="I431" s="9">
        <f t="shared" si="35"/>
        <v>90.266019137700653</v>
      </c>
      <c r="J431" s="37" t="str">
        <f t="shared" si="33"/>
        <v/>
      </c>
    </row>
    <row r="432" spans="6:10" x14ac:dyDescent="0.2">
      <c r="F432" s="9">
        <f t="shared" si="34"/>
        <v>394</v>
      </c>
      <c r="G432" s="9">
        <f t="shared" si="31"/>
        <v>7.6043749999999974</v>
      </c>
      <c r="H432" s="9">
        <f t="shared" si="32"/>
        <v>5.153518786360305E-13</v>
      </c>
      <c r="I432" s="9">
        <f t="shared" si="35"/>
        <v>90.266019137701164</v>
      </c>
      <c r="J432" s="37" t="str">
        <f t="shared" si="33"/>
        <v/>
      </c>
    </row>
    <row r="433" spans="6:10" x14ac:dyDescent="0.2">
      <c r="F433" s="9">
        <f t="shared" si="34"/>
        <v>395</v>
      </c>
      <c r="G433" s="9">
        <f t="shared" si="31"/>
        <v>7.6043749999999974</v>
      </c>
      <c r="H433" s="9">
        <f t="shared" si="32"/>
        <v>4.7717766540373197E-13</v>
      </c>
      <c r="I433" s="9">
        <f t="shared" si="35"/>
        <v>90.266019137701647</v>
      </c>
      <c r="J433" s="37" t="str">
        <f t="shared" si="33"/>
        <v/>
      </c>
    </row>
    <row r="434" spans="6:10" x14ac:dyDescent="0.2">
      <c r="F434" s="9">
        <f t="shared" si="34"/>
        <v>396</v>
      </c>
      <c r="G434" s="9">
        <f t="shared" si="31"/>
        <v>7.6043749999999974</v>
      </c>
      <c r="H434" s="9">
        <f t="shared" si="32"/>
        <v>4.4183117167012221E-13</v>
      </c>
      <c r="I434" s="9">
        <f t="shared" si="35"/>
        <v>90.266019137702088</v>
      </c>
      <c r="J434" s="37" t="str">
        <f t="shared" si="33"/>
        <v/>
      </c>
    </row>
    <row r="435" spans="6:10" x14ac:dyDescent="0.2">
      <c r="F435" s="9">
        <f t="shared" si="34"/>
        <v>397</v>
      </c>
      <c r="G435" s="9">
        <f t="shared" si="31"/>
        <v>7.6043749999999974</v>
      </c>
      <c r="H435" s="9">
        <f t="shared" si="32"/>
        <v>4.0910293673159462E-13</v>
      </c>
      <c r="I435" s="9">
        <f t="shared" si="35"/>
        <v>90.2660191377025</v>
      </c>
      <c r="J435" s="37" t="str">
        <f t="shared" si="33"/>
        <v/>
      </c>
    </row>
    <row r="436" spans="6:10" x14ac:dyDescent="0.2">
      <c r="F436" s="9">
        <f t="shared" si="34"/>
        <v>398</v>
      </c>
      <c r="G436" s="9">
        <f t="shared" si="31"/>
        <v>7.6043749999999974</v>
      </c>
      <c r="H436" s="9">
        <f t="shared" si="32"/>
        <v>3.7879901549221716E-13</v>
      </c>
      <c r="I436" s="9">
        <f t="shared" si="35"/>
        <v>90.266019137702884</v>
      </c>
      <c r="J436" s="37" t="str">
        <f t="shared" si="33"/>
        <v/>
      </c>
    </row>
    <row r="437" spans="6:10" x14ac:dyDescent="0.2">
      <c r="F437" s="9">
        <f t="shared" si="34"/>
        <v>399</v>
      </c>
      <c r="G437" s="9">
        <f t="shared" si="31"/>
        <v>7.6043749999999974</v>
      </c>
      <c r="H437" s="9">
        <f t="shared" si="32"/>
        <v>3.5073982915946032E-13</v>
      </c>
      <c r="I437" s="9">
        <f t="shared" si="35"/>
        <v>90.266019137703239</v>
      </c>
      <c r="J437" s="37" t="str">
        <f t="shared" si="33"/>
        <v/>
      </c>
    </row>
    <row r="438" spans="6:10" x14ac:dyDescent="0.2">
      <c r="F438" s="9">
        <f t="shared" si="34"/>
        <v>400</v>
      </c>
      <c r="G438" s="9">
        <f t="shared" si="31"/>
        <v>7.6043749999999974</v>
      </c>
      <c r="H438" s="9">
        <f t="shared" si="32"/>
        <v>3.2475910107357437E-13</v>
      </c>
      <c r="I438" s="9">
        <f t="shared" si="35"/>
        <v>90.266019137703566</v>
      </c>
      <c r="J438" s="37" t="str">
        <f t="shared" si="33"/>
        <v/>
      </c>
    </row>
    <row r="439" spans="6:10" x14ac:dyDescent="0.2">
      <c r="F439" s="9">
        <f t="shared" si="34"/>
        <v>401</v>
      </c>
      <c r="G439" s="9">
        <f t="shared" si="31"/>
        <v>7.6043749999999974</v>
      </c>
      <c r="H439" s="9">
        <f t="shared" si="32"/>
        <v>3.0070287136442071E-13</v>
      </c>
      <c r="I439" s="9">
        <f t="shared" si="35"/>
        <v>90.266019137703864</v>
      </c>
      <c r="J439" s="37" t="str">
        <f t="shared" si="33"/>
        <v/>
      </c>
    </row>
    <row r="440" spans="6:10" x14ac:dyDescent="0.2">
      <c r="F440" s="9">
        <f t="shared" si="34"/>
        <v>402</v>
      </c>
      <c r="G440" s="9">
        <f t="shared" si="31"/>
        <v>7.6043749999999974</v>
      </c>
      <c r="H440" s="9">
        <f t="shared" si="32"/>
        <v>2.7842858459668581E-13</v>
      </c>
      <c r="I440" s="9">
        <f t="shared" si="35"/>
        <v>90.266019137704149</v>
      </c>
      <c r="J440" s="37" t="str">
        <f t="shared" si="33"/>
        <v/>
      </c>
    </row>
    <row r="441" spans="6:10" x14ac:dyDescent="0.2">
      <c r="F441" s="9">
        <f t="shared" si="34"/>
        <v>403</v>
      </c>
      <c r="G441" s="9">
        <f t="shared" si="31"/>
        <v>7.6043749999999974</v>
      </c>
      <c r="H441" s="9">
        <f t="shared" si="32"/>
        <v>2.578042449969313E-13</v>
      </c>
      <c r="I441" s="9">
        <f t="shared" si="35"/>
        <v>90.266019137704404</v>
      </c>
      <c r="J441" s="37" t="str">
        <f t="shared" si="33"/>
        <v/>
      </c>
    </row>
    <row r="442" spans="6:10" x14ac:dyDescent="0.2">
      <c r="F442" s="9">
        <f t="shared" si="34"/>
        <v>404</v>
      </c>
      <c r="G442" s="9">
        <f t="shared" si="31"/>
        <v>7.6043749999999974</v>
      </c>
      <c r="H442" s="9">
        <f t="shared" si="32"/>
        <v>2.3870763425641787E-13</v>
      </c>
      <c r="I442" s="9">
        <f t="shared" si="35"/>
        <v>90.266019137704646</v>
      </c>
      <c r="J442" s="37" t="str">
        <f t="shared" si="33"/>
        <v/>
      </c>
    </row>
    <row r="443" spans="6:10" x14ac:dyDescent="0.2">
      <c r="F443" s="9">
        <f t="shared" si="34"/>
        <v>405</v>
      </c>
      <c r="G443" s="9">
        <f t="shared" si="31"/>
        <v>7.6043749999999974</v>
      </c>
      <c r="H443" s="9">
        <f t="shared" si="32"/>
        <v>2.2102558727446098E-13</v>
      </c>
      <c r="I443" s="9">
        <f t="shared" si="35"/>
        <v>90.266019137704873</v>
      </c>
      <c r="J443" s="37" t="str">
        <f t="shared" si="33"/>
        <v/>
      </c>
    </row>
    <row r="444" spans="6:10" x14ac:dyDescent="0.2">
      <c r="F444" s="9">
        <f t="shared" si="34"/>
        <v>406</v>
      </c>
      <c r="G444" s="9">
        <f t="shared" si="31"/>
        <v>7.6043749999999974</v>
      </c>
      <c r="H444" s="9">
        <f t="shared" si="32"/>
        <v>2.0465332155042679E-13</v>
      </c>
      <c r="I444" s="9">
        <f t="shared" si="35"/>
        <v>90.266019137705072</v>
      </c>
      <c r="J444" s="37" t="str">
        <f t="shared" si="33"/>
        <v/>
      </c>
    </row>
    <row r="445" spans="6:10" x14ac:dyDescent="0.2">
      <c r="F445" s="9">
        <f t="shared" si="34"/>
        <v>407</v>
      </c>
      <c r="G445" s="9">
        <f t="shared" si="31"/>
        <v>7.6043749999999974</v>
      </c>
      <c r="H445" s="9">
        <f t="shared" si="32"/>
        <v>1.8949381625039516E-13</v>
      </c>
      <c r="I445" s="9">
        <f t="shared" si="35"/>
        <v>90.266019137705257</v>
      </c>
      <c r="J445" s="37" t="str">
        <f t="shared" si="33"/>
        <v/>
      </c>
    </row>
    <row r="446" spans="6:10" x14ac:dyDescent="0.2">
      <c r="F446" s="9">
        <f t="shared" si="34"/>
        <v>408</v>
      </c>
      <c r="G446" s="9">
        <f t="shared" si="31"/>
        <v>7.6043749999999974</v>
      </c>
      <c r="H446" s="9">
        <f t="shared" si="32"/>
        <v>1.7545723726888442E-13</v>
      </c>
      <c r="I446" s="9">
        <f t="shared" si="35"/>
        <v>90.266019137705428</v>
      </c>
      <c r="J446" s="37" t="str">
        <f t="shared" si="33"/>
        <v/>
      </c>
    </row>
    <row r="447" spans="6:10" x14ac:dyDescent="0.2">
      <c r="F447" s="9">
        <f t="shared" si="34"/>
        <v>409</v>
      </c>
      <c r="G447" s="9">
        <f t="shared" si="31"/>
        <v>7.6043749999999974</v>
      </c>
      <c r="H447" s="9">
        <f t="shared" si="32"/>
        <v>1.6246040487859665E-13</v>
      </c>
      <c r="I447" s="9">
        <f t="shared" si="35"/>
        <v>90.266019137705584</v>
      </c>
      <c r="J447" s="37" t="str">
        <f t="shared" si="33"/>
        <v/>
      </c>
    </row>
    <row r="448" spans="6:10" x14ac:dyDescent="0.2">
      <c r="F448" s="9">
        <f t="shared" si="34"/>
        <v>410</v>
      </c>
      <c r="G448" s="9">
        <f t="shared" si="31"/>
        <v>7.6043749999999974</v>
      </c>
      <c r="H448" s="9">
        <f t="shared" si="32"/>
        <v>1.5042630081351545E-13</v>
      </c>
      <c r="I448" s="9">
        <f t="shared" si="35"/>
        <v>90.26601913770574</v>
      </c>
      <c r="J448" s="37" t="str">
        <f t="shared" si="33"/>
        <v/>
      </c>
    </row>
    <row r="449" spans="6:10" x14ac:dyDescent="0.2">
      <c r="F449" s="9">
        <f t="shared" si="34"/>
        <v>411</v>
      </c>
      <c r="G449" s="9">
        <f t="shared" ref="G449:G512" si="36">IF($B$3+$B$5&lt;F449,"",IF($B$3&gt;F449,$B$8*(1+$B$4)^(F449-1),$B$8*(1+$B$4)^($B$3-1)*(1+$B$6)^(F449-$B$3)))</f>
        <v>7.6043749999999974</v>
      </c>
      <c r="H449" s="9">
        <f t="shared" ref="H449:H512" si="37">G449/(1+B$7)^F449</f>
        <v>1.3928361186436615E-13</v>
      </c>
      <c r="I449" s="9">
        <f t="shared" si="35"/>
        <v>90.266019137705882</v>
      </c>
      <c r="J449" s="37" t="str">
        <f t="shared" ref="J449:J512" si="38">IF(F449=$B$3,"First Stage PV",IF(F449=$B$5+$B$3,"TotalPV",""))</f>
        <v/>
      </c>
    </row>
    <row r="450" spans="6:10" x14ac:dyDescent="0.2">
      <c r="F450" s="9">
        <f t="shared" ref="F450:F513" si="39">F449+1</f>
        <v>412</v>
      </c>
      <c r="G450" s="9">
        <f t="shared" si="36"/>
        <v>7.6043749999999974</v>
      </c>
      <c r="H450" s="9">
        <f t="shared" si="37"/>
        <v>1.2896630728182051E-13</v>
      </c>
      <c r="I450" s="9">
        <f t="shared" ref="I450:I513" si="40">I449+H450</f>
        <v>90.26601913770601</v>
      </c>
      <c r="J450" s="37" t="str">
        <f t="shared" si="38"/>
        <v/>
      </c>
    </row>
    <row r="451" spans="6:10" x14ac:dyDescent="0.2">
      <c r="F451" s="9">
        <f t="shared" si="39"/>
        <v>413</v>
      </c>
      <c r="G451" s="9">
        <f t="shared" si="36"/>
        <v>7.6043749999999974</v>
      </c>
      <c r="H451" s="9">
        <f t="shared" si="37"/>
        <v>1.1941324748316713E-13</v>
      </c>
      <c r="I451" s="9">
        <f t="shared" si="40"/>
        <v>90.266019137706124</v>
      </c>
      <c r="J451" s="37" t="str">
        <f t="shared" si="38"/>
        <v/>
      </c>
    </row>
    <row r="452" spans="6:10" x14ac:dyDescent="0.2">
      <c r="F452" s="9">
        <f t="shared" si="39"/>
        <v>414</v>
      </c>
      <c r="G452" s="9">
        <f t="shared" si="36"/>
        <v>7.6043749999999974</v>
      </c>
      <c r="H452" s="9">
        <f t="shared" si="37"/>
        <v>1.1056782174367325E-13</v>
      </c>
      <c r="I452" s="9">
        <f t="shared" si="40"/>
        <v>90.266019137706238</v>
      </c>
      <c r="J452" s="37" t="str">
        <f t="shared" si="38"/>
        <v/>
      </c>
    </row>
    <row r="453" spans="6:10" x14ac:dyDescent="0.2">
      <c r="F453" s="9">
        <f t="shared" si="39"/>
        <v>415</v>
      </c>
      <c r="G453" s="9">
        <f t="shared" si="36"/>
        <v>7.6043749999999974</v>
      </c>
      <c r="H453" s="9">
        <f t="shared" si="37"/>
        <v>1.0237761272562337E-13</v>
      </c>
      <c r="I453" s="9">
        <f t="shared" si="40"/>
        <v>90.266019137706337</v>
      </c>
      <c r="J453" s="37" t="str">
        <f t="shared" si="38"/>
        <v/>
      </c>
    </row>
    <row r="454" spans="6:10" x14ac:dyDescent="0.2">
      <c r="F454" s="9">
        <f t="shared" si="39"/>
        <v>416</v>
      </c>
      <c r="G454" s="9">
        <f t="shared" si="36"/>
        <v>7.6043749999999974</v>
      </c>
      <c r="H454" s="9">
        <f t="shared" si="37"/>
        <v>9.4794085857058671E-14</v>
      </c>
      <c r="I454" s="9">
        <f t="shared" si="40"/>
        <v>90.266019137706436</v>
      </c>
      <c r="J454" s="37" t="str">
        <f t="shared" si="38"/>
        <v/>
      </c>
    </row>
    <row r="455" spans="6:10" x14ac:dyDescent="0.2">
      <c r="F455" s="9">
        <f t="shared" si="39"/>
        <v>417</v>
      </c>
      <c r="G455" s="9">
        <f t="shared" si="36"/>
        <v>7.6043749999999974</v>
      </c>
      <c r="H455" s="9">
        <f t="shared" si="37"/>
        <v>8.7772301719498774E-14</v>
      </c>
      <c r="I455" s="9">
        <f t="shared" si="40"/>
        <v>90.266019137706522</v>
      </c>
      <c r="J455" s="37" t="str">
        <f t="shared" si="38"/>
        <v/>
      </c>
    </row>
    <row r="456" spans="6:10" x14ac:dyDescent="0.2">
      <c r="F456" s="9">
        <f t="shared" si="39"/>
        <v>418</v>
      </c>
      <c r="G456" s="9">
        <f t="shared" si="36"/>
        <v>7.6043749999999974</v>
      </c>
      <c r="H456" s="9">
        <f t="shared" si="37"/>
        <v>8.1270649740276647E-14</v>
      </c>
      <c r="I456" s="9">
        <f t="shared" si="40"/>
        <v>90.266019137706607</v>
      </c>
      <c r="J456" s="37" t="str">
        <f t="shared" si="38"/>
        <v/>
      </c>
    </row>
    <row r="457" spans="6:10" x14ac:dyDescent="0.2">
      <c r="F457" s="9">
        <f t="shared" si="39"/>
        <v>419</v>
      </c>
      <c r="G457" s="9">
        <f t="shared" si="36"/>
        <v>7.6043749999999974</v>
      </c>
      <c r="H457" s="9">
        <f t="shared" si="37"/>
        <v>7.5250601611367259E-14</v>
      </c>
      <c r="I457" s="9">
        <f t="shared" si="40"/>
        <v>90.266019137706678</v>
      </c>
      <c r="J457" s="37" t="str">
        <f t="shared" si="38"/>
        <v/>
      </c>
    </row>
    <row r="458" spans="6:10" x14ac:dyDescent="0.2">
      <c r="F458" s="9">
        <f t="shared" si="39"/>
        <v>420</v>
      </c>
      <c r="G458" s="9">
        <f t="shared" si="36"/>
        <v>7.6043749999999974</v>
      </c>
      <c r="H458" s="9">
        <f t="shared" si="37"/>
        <v>6.9676482973488185E-14</v>
      </c>
      <c r="I458" s="9">
        <f t="shared" si="40"/>
        <v>90.266019137706749</v>
      </c>
      <c r="J458" s="37" t="str">
        <f t="shared" si="38"/>
        <v/>
      </c>
    </row>
    <row r="459" spans="6:10" x14ac:dyDescent="0.2">
      <c r="F459" s="9">
        <f t="shared" si="39"/>
        <v>421</v>
      </c>
      <c r="G459" s="9">
        <f t="shared" si="36"/>
        <v>7.6043749999999974</v>
      </c>
      <c r="H459" s="9">
        <f t="shared" si="37"/>
        <v>6.4515262012489063E-14</v>
      </c>
      <c r="I459" s="9">
        <f t="shared" si="40"/>
        <v>90.26601913770682</v>
      </c>
      <c r="J459" s="37" t="str">
        <f t="shared" si="38"/>
        <v/>
      </c>
    </row>
    <row r="460" spans="6:10" x14ac:dyDescent="0.2">
      <c r="F460" s="9">
        <f t="shared" si="39"/>
        <v>422</v>
      </c>
      <c r="G460" s="9">
        <f t="shared" si="36"/>
        <v>7.6043749999999974</v>
      </c>
      <c r="H460" s="9">
        <f t="shared" si="37"/>
        <v>5.9736353715267642E-14</v>
      </c>
      <c r="I460" s="9">
        <f t="shared" si="40"/>
        <v>90.266019137706877</v>
      </c>
      <c r="J460" s="37" t="str">
        <f t="shared" si="38"/>
        <v/>
      </c>
    </row>
    <row r="461" spans="6:10" x14ac:dyDescent="0.2">
      <c r="F461" s="9">
        <f t="shared" si="39"/>
        <v>423</v>
      </c>
      <c r="G461" s="9">
        <f t="shared" si="36"/>
        <v>7.6043749999999974</v>
      </c>
      <c r="H461" s="9">
        <f t="shared" si="37"/>
        <v>5.5311438625247821E-14</v>
      </c>
      <c r="I461" s="9">
        <f t="shared" si="40"/>
        <v>90.266019137706934</v>
      </c>
      <c r="J461" s="37" t="str">
        <f t="shared" si="38"/>
        <v/>
      </c>
    </row>
    <row r="462" spans="6:10" x14ac:dyDescent="0.2">
      <c r="F462" s="9">
        <f t="shared" si="39"/>
        <v>424</v>
      </c>
      <c r="G462" s="9">
        <f t="shared" si="36"/>
        <v>7.6043749999999974</v>
      </c>
      <c r="H462" s="9">
        <f t="shared" si="37"/>
        <v>5.1214295023377603E-14</v>
      </c>
      <c r="I462" s="9">
        <f t="shared" si="40"/>
        <v>90.266019137706991</v>
      </c>
      <c r="J462" s="37" t="str">
        <f t="shared" si="38"/>
        <v/>
      </c>
    </row>
    <row r="463" spans="6:10" x14ac:dyDescent="0.2">
      <c r="F463" s="9">
        <f t="shared" si="39"/>
        <v>425</v>
      </c>
      <c r="G463" s="9">
        <f t="shared" si="36"/>
        <v>7.6043749999999974</v>
      </c>
      <c r="H463" s="9">
        <f t="shared" si="37"/>
        <v>4.7420643540164445E-14</v>
      </c>
      <c r="I463" s="9">
        <f t="shared" si="40"/>
        <v>90.266019137707033</v>
      </c>
      <c r="J463" s="37" t="str">
        <f t="shared" si="38"/>
        <v/>
      </c>
    </row>
    <row r="464" spans="6:10" x14ac:dyDescent="0.2">
      <c r="F464" s="9">
        <f t="shared" si="39"/>
        <v>426</v>
      </c>
      <c r="G464" s="9">
        <f t="shared" si="36"/>
        <v>7.6043749999999974</v>
      </c>
      <c r="H464" s="9">
        <f t="shared" si="37"/>
        <v>4.3908003277930053E-14</v>
      </c>
      <c r="I464" s="9">
        <f t="shared" si="40"/>
        <v>90.266019137707076</v>
      </c>
      <c r="J464" s="37" t="str">
        <f t="shared" si="38"/>
        <v/>
      </c>
    </row>
    <row r="465" spans="6:10" x14ac:dyDescent="0.2">
      <c r="F465" s="9">
        <f t="shared" si="39"/>
        <v>427</v>
      </c>
      <c r="G465" s="9">
        <f t="shared" si="36"/>
        <v>7.6043749999999974</v>
      </c>
      <c r="H465" s="9">
        <f t="shared" si="37"/>
        <v>4.0655558590675966E-14</v>
      </c>
      <c r="I465" s="9">
        <f t="shared" si="40"/>
        <v>90.266019137707119</v>
      </c>
      <c r="J465" s="37" t="str">
        <f t="shared" si="38"/>
        <v/>
      </c>
    </row>
    <row r="466" spans="6:10" x14ac:dyDescent="0.2">
      <c r="F466" s="9">
        <f t="shared" si="39"/>
        <v>428</v>
      </c>
      <c r="G466" s="9">
        <f t="shared" si="36"/>
        <v>7.6043749999999974</v>
      </c>
      <c r="H466" s="9">
        <f t="shared" si="37"/>
        <v>3.7644035732107377E-14</v>
      </c>
      <c r="I466" s="9">
        <f t="shared" si="40"/>
        <v>90.266019137707161</v>
      </c>
      <c r="J466" s="37" t="str">
        <f t="shared" si="38"/>
        <v/>
      </c>
    </row>
    <row r="467" spans="6:10" x14ac:dyDescent="0.2">
      <c r="F467" s="9">
        <f t="shared" si="39"/>
        <v>429</v>
      </c>
      <c r="G467" s="9">
        <f t="shared" si="36"/>
        <v>7.6043749999999974</v>
      </c>
      <c r="H467" s="9">
        <f t="shared" si="37"/>
        <v>3.4855588640840157E-14</v>
      </c>
      <c r="I467" s="9">
        <f t="shared" si="40"/>
        <v>90.26601913770719</v>
      </c>
      <c r="J467" s="37" t="str">
        <f t="shared" si="38"/>
        <v/>
      </c>
    </row>
    <row r="468" spans="6:10" x14ac:dyDescent="0.2">
      <c r="F468" s="9">
        <f t="shared" si="39"/>
        <v>430</v>
      </c>
      <c r="G468" s="9">
        <f t="shared" si="36"/>
        <v>7.6043749999999974</v>
      </c>
      <c r="H468" s="9">
        <f t="shared" si="37"/>
        <v>3.2273693185963106E-14</v>
      </c>
      <c r="I468" s="9">
        <f t="shared" si="40"/>
        <v>90.266019137707218</v>
      </c>
      <c r="J468" s="37" t="str">
        <f t="shared" si="38"/>
        <v/>
      </c>
    </row>
    <row r="469" spans="6:10" x14ac:dyDescent="0.2">
      <c r="F469" s="9">
        <f t="shared" si="39"/>
        <v>431</v>
      </c>
      <c r="G469" s="9">
        <f t="shared" si="36"/>
        <v>7.6043749999999974</v>
      </c>
      <c r="H469" s="9">
        <f t="shared" si="37"/>
        <v>2.9883049246262137E-14</v>
      </c>
      <c r="I469" s="9">
        <f t="shared" si="40"/>
        <v>90.266019137707247</v>
      </c>
      <c r="J469" s="37" t="str">
        <f t="shared" si="38"/>
        <v/>
      </c>
    </row>
    <row r="470" spans="6:10" x14ac:dyDescent="0.2">
      <c r="F470" s="9">
        <f t="shared" si="39"/>
        <v>432</v>
      </c>
      <c r="G470" s="9">
        <f t="shared" si="36"/>
        <v>7.6043749999999974</v>
      </c>
      <c r="H470" s="9">
        <f t="shared" si="37"/>
        <v>2.7669490042835312E-14</v>
      </c>
      <c r="I470" s="9">
        <f t="shared" si="40"/>
        <v>90.266019137707275</v>
      </c>
      <c r="J470" s="37" t="str">
        <f t="shared" si="38"/>
        <v/>
      </c>
    </row>
    <row r="471" spans="6:10" x14ac:dyDescent="0.2">
      <c r="F471" s="9">
        <f t="shared" si="39"/>
        <v>433</v>
      </c>
      <c r="G471" s="9">
        <f t="shared" si="36"/>
        <v>7.6043749999999974</v>
      </c>
      <c r="H471" s="9">
        <f t="shared" si="37"/>
        <v>2.5619898187810469E-14</v>
      </c>
      <c r="I471" s="9">
        <f t="shared" si="40"/>
        <v>90.266019137707303</v>
      </c>
      <c r="J471" s="37" t="str">
        <f t="shared" si="38"/>
        <v/>
      </c>
    </row>
    <row r="472" spans="6:10" x14ac:dyDescent="0.2">
      <c r="F472" s="9">
        <f t="shared" si="39"/>
        <v>434</v>
      </c>
      <c r="G472" s="9">
        <f t="shared" si="36"/>
        <v>7.6043749999999974</v>
      </c>
      <c r="H472" s="9">
        <f t="shared" si="37"/>
        <v>2.372212795167636E-14</v>
      </c>
      <c r="I472" s="9">
        <f t="shared" si="40"/>
        <v>90.266019137707332</v>
      </c>
      <c r="J472" s="37" t="str">
        <f t="shared" si="38"/>
        <v/>
      </c>
    </row>
    <row r="473" spans="6:10" x14ac:dyDescent="0.2">
      <c r="F473" s="9">
        <f t="shared" si="39"/>
        <v>435</v>
      </c>
      <c r="G473" s="9">
        <f t="shared" si="36"/>
        <v>7.6043749999999974</v>
      </c>
      <c r="H473" s="9">
        <f t="shared" si="37"/>
        <v>2.1964933288589219E-14</v>
      </c>
      <c r="I473" s="9">
        <f t="shared" si="40"/>
        <v>90.26601913770736</v>
      </c>
      <c r="J473" s="37" t="str">
        <f t="shared" si="38"/>
        <v/>
      </c>
    </row>
    <row r="474" spans="6:10" x14ac:dyDescent="0.2">
      <c r="F474" s="9">
        <f t="shared" si="39"/>
        <v>436</v>
      </c>
      <c r="G474" s="9">
        <f t="shared" si="36"/>
        <v>7.6043749999999974</v>
      </c>
      <c r="H474" s="9">
        <f t="shared" si="37"/>
        <v>2.033790119313817E-14</v>
      </c>
      <c r="I474" s="9">
        <f t="shared" si="40"/>
        <v>90.266019137707374</v>
      </c>
      <c r="J474" s="37" t="str">
        <f t="shared" si="38"/>
        <v/>
      </c>
    </row>
    <row r="475" spans="6:10" x14ac:dyDescent="0.2">
      <c r="F475" s="9">
        <f t="shared" si="39"/>
        <v>437</v>
      </c>
      <c r="G475" s="9">
        <f t="shared" si="36"/>
        <v>7.6043749999999974</v>
      </c>
      <c r="H475" s="9">
        <f t="shared" si="37"/>
        <v>1.883138999364645E-14</v>
      </c>
      <c r="I475" s="9">
        <f t="shared" si="40"/>
        <v>90.266019137707389</v>
      </c>
      <c r="J475" s="37" t="str">
        <f t="shared" si="38"/>
        <v/>
      </c>
    </row>
    <row r="476" spans="6:10" x14ac:dyDescent="0.2">
      <c r="F476" s="9">
        <f t="shared" si="39"/>
        <v>438</v>
      </c>
      <c r="G476" s="9">
        <f t="shared" si="36"/>
        <v>7.6043749999999974</v>
      </c>
      <c r="H476" s="9">
        <f t="shared" si="37"/>
        <v>1.7436472216339301E-14</v>
      </c>
      <c r="I476" s="9">
        <f t="shared" si="40"/>
        <v>90.266019137707403</v>
      </c>
      <c r="J476" s="37" t="str">
        <f t="shared" si="38"/>
        <v/>
      </c>
    </row>
    <row r="477" spans="6:10" x14ac:dyDescent="0.2">
      <c r="F477" s="9">
        <f t="shared" si="39"/>
        <v>439</v>
      </c>
      <c r="G477" s="9">
        <f t="shared" si="36"/>
        <v>7.6043749999999974</v>
      </c>
      <c r="H477" s="9">
        <f t="shared" si="37"/>
        <v>1.6144881681795652E-14</v>
      </c>
      <c r="I477" s="9">
        <f t="shared" si="40"/>
        <v>90.266019137707417</v>
      </c>
      <c r="J477" s="37" t="str">
        <f t="shared" si="38"/>
        <v/>
      </c>
    </row>
    <row r="478" spans="6:10" x14ac:dyDescent="0.2">
      <c r="F478" s="9">
        <f t="shared" si="39"/>
        <v>440</v>
      </c>
      <c r="G478" s="9">
        <f t="shared" si="36"/>
        <v>7.6043749999999974</v>
      </c>
      <c r="H478" s="9">
        <f t="shared" si="37"/>
        <v>1.4948964520181159E-14</v>
      </c>
      <c r="I478" s="9">
        <f t="shared" si="40"/>
        <v>90.266019137707431</v>
      </c>
      <c r="J478" s="37" t="str">
        <f t="shared" si="38"/>
        <v/>
      </c>
    </row>
    <row r="479" spans="6:10" x14ac:dyDescent="0.2">
      <c r="F479" s="9">
        <f t="shared" si="39"/>
        <v>441</v>
      </c>
      <c r="G479" s="9">
        <f t="shared" si="36"/>
        <v>7.6043749999999974</v>
      </c>
      <c r="H479" s="9">
        <f t="shared" si="37"/>
        <v>1.3841633814982551E-14</v>
      </c>
      <c r="I479" s="9">
        <f t="shared" si="40"/>
        <v>90.266019137707445</v>
      </c>
      <c r="J479" s="37" t="str">
        <f t="shared" si="38"/>
        <v/>
      </c>
    </row>
    <row r="480" spans="6:10" x14ac:dyDescent="0.2">
      <c r="F480" s="9">
        <f t="shared" si="39"/>
        <v>442</v>
      </c>
      <c r="G480" s="9">
        <f t="shared" si="36"/>
        <v>7.6043749999999974</v>
      </c>
      <c r="H480" s="9">
        <f t="shared" si="37"/>
        <v>1.2816327606465327E-14</v>
      </c>
      <c r="I480" s="9">
        <f t="shared" si="40"/>
        <v>90.26601913770746</v>
      </c>
      <c r="J480" s="37" t="str">
        <f t="shared" si="38"/>
        <v/>
      </c>
    </row>
    <row r="481" spans="6:10" x14ac:dyDescent="0.2">
      <c r="F481" s="9">
        <f t="shared" si="39"/>
        <v>443</v>
      </c>
      <c r="G481" s="9">
        <f t="shared" si="36"/>
        <v>7.6043749999999974</v>
      </c>
      <c r="H481" s="9">
        <f t="shared" si="37"/>
        <v>1.1866970005986413E-14</v>
      </c>
      <c r="I481" s="9">
        <f t="shared" si="40"/>
        <v>90.266019137707474</v>
      </c>
      <c r="J481" s="37" t="str">
        <f t="shared" si="38"/>
        <v/>
      </c>
    </row>
    <row r="482" spans="6:10" x14ac:dyDescent="0.2">
      <c r="F482" s="9">
        <f t="shared" si="39"/>
        <v>444</v>
      </c>
      <c r="G482" s="9">
        <f t="shared" si="36"/>
        <v>7.6043749999999974</v>
      </c>
      <c r="H482" s="9">
        <f t="shared" si="37"/>
        <v>1.0987935190728161E-14</v>
      </c>
      <c r="I482" s="9">
        <f t="shared" si="40"/>
        <v>90.266019137707488</v>
      </c>
      <c r="J482" s="37" t="str">
        <f t="shared" si="38"/>
        <v/>
      </c>
    </row>
    <row r="483" spans="6:10" x14ac:dyDescent="0.2">
      <c r="F483" s="9">
        <f t="shared" si="39"/>
        <v>445</v>
      </c>
      <c r="G483" s="9">
        <f t="shared" si="36"/>
        <v>7.6043749999999974</v>
      </c>
      <c r="H483" s="9">
        <f t="shared" si="37"/>
        <v>1.0174014065489038E-14</v>
      </c>
      <c r="I483" s="9">
        <f t="shared" si="40"/>
        <v>90.266019137707502</v>
      </c>
      <c r="J483" s="37" t="str">
        <f t="shared" si="38"/>
        <v/>
      </c>
    </row>
    <row r="484" spans="6:10" x14ac:dyDescent="0.2">
      <c r="F484" s="9">
        <f t="shared" si="39"/>
        <v>446</v>
      </c>
      <c r="G484" s="9">
        <f t="shared" si="36"/>
        <v>7.6043749999999974</v>
      </c>
      <c r="H484" s="9">
        <f t="shared" si="37"/>
        <v>9.420383393971329E-15</v>
      </c>
      <c r="I484" s="9">
        <f t="shared" si="40"/>
        <v>90.266019137707517</v>
      </c>
      <c r="J484" s="37" t="str">
        <f t="shared" si="38"/>
        <v/>
      </c>
    </row>
    <row r="485" spans="6:10" x14ac:dyDescent="0.2">
      <c r="F485" s="9">
        <f t="shared" si="39"/>
        <v>447</v>
      </c>
      <c r="G485" s="9">
        <f t="shared" si="36"/>
        <v>7.6043749999999974</v>
      </c>
      <c r="H485" s="9">
        <f t="shared" si="37"/>
        <v>8.7225772166401179E-15</v>
      </c>
      <c r="I485" s="9">
        <f t="shared" si="40"/>
        <v>90.266019137707531</v>
      </c>
      <c r="J485" s="37" t="str">
        <f t="shared" si="38"/>
        <v/>
      </c>
    </row>
    <row r="486" spans="6:10" x14ac:dyDescent="0.2">
      <c r="F486" s="9">
        <f t="shared" si="39"/>
        <v>448</v>
      </c>
      <c r="G486" s="9">
        <f t="shared" si="36"/>
        <v>7.6043749999999974</v>
      </c>
      <c r="H486" s="9">
        <f t="shared" si="37"/>
        <v>8.0764603857778873E-15</v>
      </c>
      <c r="I486" s="9">
        <f t="shared" si="40"/>
        <v>90.266019137707545</v>
      </c>
      <c r="J486" s="37" t="str">
        <f t="shared" si="38"/>
        <v/>
      </c>
    </row>
    <row r="487" spans="6:10" x14ac:dyDescent="0.2">
      <c r="F487" s="9">
        <f t="shared" si="39"/>
        <v>449</v>
      </c>
      <c r="G487" s="9">
        <f t="shared" si="36"/>
        <v>7.6043749999999974</v>
      </c>
      <c r="H487" s="9">
        <f t="shared" si="37"/>
        <v>7.4782040609054498E-15</v>
      </c>
      <c r="I487" s="9">
        <f t="shared" si="40"/>
        <v>90.266019137707559</v>
      </c>
      <c r="J487" s="37" t="str">
        <f t="shared" si="38"/>
        <v/>
      </c>
    </row>
    <row r="488" spans="6:10" x14ac:dyDescent="0.2">
      <c r="F488" s="9">
        <f t="shared" si="39"/>
        <v>450</v>
      </c>
      <c r="G488" s="9">
        <f t="shared" si="36"/>
        <v>7.6043749999999974</v>
      </c>
      <c r="H488" s="9">
        <f t="shared" si="37"/>
        <v>6.924263019356899E-15</v>
      </c>
      <c r="I488" s="9">
        <f t="shared" si="40"/>
        <v>90.266019137707559</v>
      </c>
      <c r="J488" s="37" t="str">
        <f t="shared" si="38"/>
        <v/>
      </c>
    </row>
    <row r="489" spans="6:10" x14ac:dyDescent="0.2">
      <c r="F489" s="9">
        <f t="shared" si="39"/>
        <v>451</v>
      </c>
      <c r="G489" s="9">
        <f t="shared" si="36"/>
        <v>7.6043749999999974</v>
      </c>
      <c r="H489" s="9">
        <f t="shared" si="37"/>
        <v>6.4113546475526832E-15</v>
      </c>
      <c r="I489" s="9">
        <f t="shared" si="40"/>
        <v>90.266019137707559</v>
      </c>
      <c r="J489" s="37" t="str">
        <f t="shared" si="38"/>
        <v/>
      </c>
    </row>
    <row r="490" spans="6:10" x14ac:dyDescent="0.2">
      <c r="F490" s="9">
        <f t="shared" si="39"/>
        <v>452</v>
      </c>
      <c r="G490" s="9">
        <f t="shared" si="36"/>
        <v>7.6043749999999974</v>
      </c>
      <c r="H490" s="9">
        <f t="shared" si="37"/>
        <v>5.9364394884747066E-15</v>
      </c>
      <c r="I490" s="9">
        <f t="shared" si="40"/>
        <v>90.266019137707559</v>
      </c>
      <c r="J490" s="37" t="str">
        <f t="shared" si="38"/>
        <v/>
      </c>
    </row>
    <row r="491" spans="6:10" x14ac:dyDescent="0.2">
      <c r="F491" s="9">
        <f t="shared" si="39"/>
        <v>453</v>
      </c>
      <c r="G491" s="9">
        <f t="shared" si="36"/>
        <v>7.6043749999999974</v>
      </c>
      <c r="H491" s="9">
        <f t="shared" si="37"/>
        <v>5.4967032300691726E-15</v>
      </c>
      <c r="I491" s="9">
        <f t="shared" si="40"/>
        <v>90.266019137707559</v>
      </c>
      <c r="J491" s="37" t="str">
        <f t="shared" si="38"/>
        <v/>
      </c>
    </row>
    <row r="492" spans="6:10" x14ac:dyDescent="0.2">
      <c r="F492" s="9">
        <f t="shared" si="39"/>
        <v>454</v>
      </c>
      <c r="G492" s="9">
        <f t="shared" si="36"/>
        <v>7.6043749999999974</v>
      </c>
      <c r="H492" s="9">
        <f t="shared" si="37"/>
        <v>5.0895400278418259E-15</v>
      </c>
      <c r="I492" s="9">
        <f t="shared" si="40"/>
        <v>90.266019137707559</v>
      </c>
      <c r="J492" s="37" t="str">
        <f t="shared" si="38"/>
        <v/>
      </c>
    </row>
    <row r="493" spans="6:10" x14ac:dyDescent="0.2">
      <c r="F493" s="9">
        <f t="shared" si="39"/>
        <v>455</v>
      </c>
      <c r="G493" s="9">
        <f t="shared" si="36"/>
        <v>7.6043749999999974</v>
      </c>
      <c r="H493" s="9">
        <f t="shared" si="37"/>
        <v>4.7125370628165052E-15</v>
      </c>
      <c r="I493" s="9">
        <f t="shared" si="40"/>
        <v>90.266019137707559</v>
      </c>
      <c r="J493" s="37" t="str">
        <f t="shared" si="38"/>
        <v/>
      </c>
    </row>
    <row r="494" spans="6:10" x14ac:dyDescent="0.2">
      <c r="F494" s="9">
        <f t="shared" si="39"/>
        <v>456</v>
      </c>
      <c r="G494" s="9">
        <f t="shared" si="36"/>
        <v>7.6043749999999974</v>
      </c>
      <c r="H494" s="9">
        <f t="shared" si="37"/>
        <v>4.363460243348616E-15</v>
      </c>
      <c r="I494" s="9">
        <f t="shared" si="40"/>
        <v>90.266019137707559</v>
      </c>
      <c r="J494" s="37" t="str">
        <f t="shared" si="38"/>
        <v/>
      </c>
    </row>
    <row r="495" spans="6:10" x14ac:dyDescent="0.2">
      <c r="F495" s="9">
        <f t="shared" si="39"/>
        <v>457</v>
      </c>
      <c r="G495" s="9">
        <f t="shared" si="36"/>
        <v>7.6043749999999974</v>
      </c>
      <c r="H495" s="9">
        <f t="shared" si="37"/>
        <v>4.0402409660635322E-15</v>
      </c>
      <c r="I495" s="9">
        <f t="shared" si="40"/>
        <v>90.266019137707559</v>
      </c>
      <c r="J495" s="37" t="str">
        <f t="shared" si="38"/>
        <v/>
      </c>
    </row>
    <row r="496" spans="6:10" x14ac:dyDescent="0.2">
      <c r="F496" s="9">
        <f t="shared" si="39"/>
        <v>458</v>
      </c>
      <c r="G496" s="9">
        <f t="shared" si="36"/>
        <v>7.6043749999999974</v>
      </c>
      <c r="H496" s="9">
        <f t="shared" si="37"/>
        <v>3.7409638574662332E-15</v>
      </c>
      <c r="I496" s="9">
        <f t="shared" si="40"/>
        <v>90.266019137707559</v>
      </c>
      <c r="J496" s="37" t="str">
        <f t="shared" si="38"/>
        <v/>
      </c>
    </row>
    <row r="497" spans="6:10" x14ac:dyDescent="0.2">
      <c r="F497" s="9">
        <f t="shared" si="39"/>
        <v>459</v>
      </c>
      <c r="G497" s="9">
        <f t="shared" si="36"/>
        <v>7.6043749999999974</v>
      </c>
      <c r="H497" s="9">
        <f t="shared" si="37"/>
        <v>3.4638554235798455E-15</v>
      </c>
      <c r="I497" s="9">
        <f t="shared" si="40"/>
        <v>90.266019137707559</v>
      </c>
      <c r="J497" s="37" t="str">
        <f t="shared" si="38"/>
        <v/>
      </c>
    </row>
    <row r="498" spans="6:10" x14ac:dyDescent="0.2">
      <c r="F498" s="9">
        <f t="shared" si="39"/>
        <v>460</v>
      </c>
      <c r="G498" s="9">
        <f t="shared" si="36"/>
        <v>7.6043749999999974</v>
      </c>
      <c r="H498" s="9">
        <f t="shared" si="37"/>
        <v>3.2072735403517096E-15</v>
      </c>
      <c r="I498" s="9">
        <f t="shared" si="40"/>
        <v>90.266019137707559</v>
      </c>
      <c r="J498" s="37" t="str">
        <f t="shared" si="38"/>
        <v/>
      </c>
    </row>
    <row r="499" spans="6:10" x14ac:dyDescent="0.2">
      <c r="F499" s="9">
        <f t="shared" si="39"/>
        <v>461</v>
      </c>
      <c r="G499" s="9">
        <f t="shared" si="36"/>
        <v>7.6043749999999974</v>
      </c>
      <c r="H499" s="9">
        <f t="shared" si="37"/>
        <v>2.9696977225478796E-15</v>
      </c>
      <c r="I499" s="9">
        <f t="shared" si="40"/>
        <v>90.266019137707559</v>
      </c>
      <c r="J499" s="37" t="str">
        <f t="shared" si="38"/>
        <v/>
      </c>
    </row>
    <row r="500" spans="6:10" x14ac:dyDescent="0.2">
      <c r="F500" s="9">
        <f t="shared" si="39"/>
        <v>462</v>
      </c>
      <c r="G500" s="9">
        <f t="shared" si="36"/>
        <v>7.6043749999999974</v>
      </c>
      <c r="H500" s="9">
        <f t="shared" si="37"/>
        <v>2.7497201134702579E-15</v>
      </c>
      <c r="I500" s="9">
        <f t="shared" si="40"/>
        <v>90.266019137707559</v>
      </c>
      <c r="J500" s="37" t="str">
        <f t="shared" si="38"/>
        <v/>
      </c>
    </row>
    <row r="501" spans="6:10" x14ac:dyDescent="0.2">
      <c r="F501" s="9">
        <f t="shared" si="39"/>
        <v>463</v>
      </c>
      <c r="G501" s="9">
        <f t="shared" si="36"/>
        <v>7.6043749999999974</v>
      </c>
      <c r="H501" s="9">
        <f t="shared" si="37"/>
        <v>2.5460371421020906E-15</v>
      </c>
      <c r="I501" s="9">
        <f t="shared" si="40"/>
        <v>90.266019137707559</v>
      </c>
      <c r="J501" s="37" t="str">
        <f t="shared" si="38"/>
        <v/>
      </c>
    </row>
    <row r="502" spans="6:10" x14ac:dyDescent="0.2">
      <c r="F502" s="9">
        <f t="shared" si="39"/>
        <v>464</v>
      </c>
      <c r="G502" s="9">
        <f t="shared" si="36"/>
        <v>7.6043749999999974</v>
      </c>
      <c r="H502" s="9">
        <f t="shared" si="37"/>
        <v>2.3574417982426766E-15</v>
      </c>
      <c r="I502" s="9">
        <f t="shared" si="40"/>
        <v>90.266019137707559</v>
      </c>
      <c r="J502" s="37" t="str">
        <f t="shared" si="38"/>
        <v/>
      </c>
    </row>
    <row r="503" spans="6:10" x14ac:dyDescent="0.2">
      <c r="F503" s="9">
        <f t="shared" si="39"/>
        <v>465</v>
      </c>
      <c r="G503" s="9">
        <f t="shared" si="36"/>
        <v>7.6043749999999974</v>
      </c>
      <c r="H503" s="9">
        <f t="shared" si="37"/>
        <v>2.1828164798543302E-15</v>
      </c>
      <c r="I503" s="9">
        <f t="shared" si="40"/>
        <v>90.266019137707559</v>
      </c>
      <c r="J503" s="37" t="str">
        <f t="shared" si="38"/>
        <v/>
      </c>
    </row>
    <row r="504" spans="6:10" x14ac:dyDescent="0.2">
      <c r="F504" s="9">
        <f t="shared" si="39"/>
        <v>466</v>
      </c>
      <c r="G504" s="9">
        <f t="shared" si="36"/>
        <v>7.6043749999999974</v>
      </c>
      <c r="H504" s="9">
        <f t="shared" si="37"/>
        <v>2.0211263702354904E-15</v>
      </c>
      <c r="I504" s="9">
        <f t="shared" si="40"/>
        <v>90.266019137707559</v>
      </c>
      <c r="J504" s="37" t="str">
        <f t="shared" si="38"/>
        <v/>
      </c>
    </row>
    <row r="505" spans="6:10" x14ac:dyDescent="0.2">
      <c r="F505" s="9">
        <f t="shared" si="39"/>
        <v>467</v>
      </c>
      <c r="G505" s="9">
        <f t="shared" si="36"/>
        <v>7.6043749999999974</v>
      </c>
      <c r="H505" s="9">
        <f t="shared" si="37"/>
        <v>1.8714133057736019E-15</v>
      </c>
      <c r="I505" s="9">
        <f t="shared" si="40"/>
        <v>90.266019137707559</v>
      </c>
      <c r="J505" s="37" t="str">
        <f t="shared" si="38"/>
        <v/>
      </c>
    </row>
    <row r="506" spans="6:10" x14ac:dyDescent="0.2">
      <c r="F506" s="9">
        <f t="shared" si="39"/>
        <v>468</v>
      </c>
      <c r="G506" s="9">
        <f t="shared" si="36"/>
        <v>7.6043749999999974</v>
      </c>
      <c r="H506" s="9">
        <f t="shared" si="37"/>
        <v>1.7327900979385206E-15</v>
      </c>
      <c r="I506" s="9">
        <f t="shared" si="40"/>
        <v>90.266019137707559</v>
      </c>
      <c r="J506" s="37" t="str">
        <f t="shared" si="38"/>
        <v/>
      </c>
    </row>
    <row r="507" spans="6:10" x14ac:dyDescent="0.2">
      <c r="F507" s="9">
        <f t="shared" si="39"/>
        <v>469</v>
      </c>
      <c r="G507" s="9">
        <f t="shared" si="36"/>
        <v>7.6043749999999974</v>
      </c>
      <c r="H507" s="9">
        <f t="shared" si="37"/>
        <v>1.6044352758690005E-15</v>
      </c>
      <c r="I507" s="9">
        <f t="shared" si="40"/>
        <v>90.266019137707559</v>
      </c>
      <c r="J507" s="37" t="str">
        <f t="shared" si="38"/>
        <v/>
      </c>
    </row>
    <row r="508" spans="6:10" x14ac:dyDescent="0.2">
      <c r="F508" s="9">
        <f t="shared" si="39"/>
        <v>470</v>
      </c>
      <c r="G508" s="9">
        <f t="shared" si="36"/>
        <v>7.6043749999999974</v>
      </c>
      <c r="H508" s="9">
        <f t="shared" si="37"/>
        <v>1.4855882183972225E-15</v>
      </c>
      <c r="I508" s="9">
        <f t="shared" si="40"/>
        <v>90.266019137707559</v>
      </c>
      <c r="J508" s="37" t="str">
        <f t="shared" si="38"/>
        <v/>
      </c>
    </row>
    <row r="509" spans="6:10" x14ac:dyDescent="0.2">
      <c r="F509" s="9">
        <f t="shared" si="39"/>
        <v>471</v>
      </c>
      <c r="G509" s="9">
        <f t="shared" si="36"/>
        <v>7.6043749999999974</v>
      </c>
      <c r="H509" s="9">
        <f t="shared" si="37"/>
        <v>1.3755446466640948E-15</v>
      </c>
      <c r="I509" s="9">
        <f t="shared" si="40"/>
        <v>90.266019137707559</v>
      </c>
      <c r="J509" s="37" t="str">
        <f t="shared" si="38"/>
        <v/>
      </c>
    </row>
    <row r="510" spans="6:10" x14ac:dyDescent="0.2">
      <c r="F510" s="9">
        <f t="shared" si="39"/>
        <v>472</v>
      </c>
      <c r="G510" s="9">
        <f t="shared" si="36"/>
        <v>7.6043749999999974</v>
      </c>
      <c r="H510" s="9">
        <f t="shared" si="37"/>
        <v>1.2736524506149025E-15</v>
      </c>
      <c r="I510" s="9">
        <f t="shared" si="40"/>
        <v>90.266019137707559</v>
      </c>
      <c r="J510" s="37" t="str">
        <f t="shared" si="38"/>
        <v/>
      </c>
    </row>
    <row r="511" spans="6:10" x14ac:dyDescent="0.2">
      <c r="F511" s="9">
        <f t="shared" si="39"/>
        <v>473</v>
      </c>
      <c r="G511" s="9">
        <f t="shared" si="36"/>
        <v>7.6043749999999974</v>
      </c>
      <c r="H511" s="9">
        <f t="shared" si="37"/>
        <v>1.1793078246434284E-15</v>
      </c>
      <c r="I511" s="9">
        <f t="shared" si="40"/>
        <v>90.266019137707559</v>
      </c>
      <c r="J511" s="37" t="str">
        <f t="shared" si="38"/>
        <v/>
      </c>
    </row>
    <row r="512" spans="6:10" x14ac:dyDescent="0.2">
      <c r="F512" s="9">
        <f t="shared" si="39"/>
        <v>474</v>
      </c>
      <c r="G512" s="9">
        <f t="shared" si="36"/>
        <v>7.6043749999999974</v>
      </c>
      <c r="H512" s="9">
        <f t="shared" si="37"/>
        <v>1.0919516894846557E-15</v>
      </c>
      <c r="I512" s="9">
        <f t="shared" si="40"/>
        <v>90.266019137707559</v>
      </c>
      <c r="J512" s="37" t="str">
        <f t="shared" si="38"/>
        <v/>
      </c>
    </row>
    <row r="513" spans="6:10" x14ac:dyDescent="0.2">
      <c r="F513" s="9">
        <f t="shared" si="39"/>
        <v>475</v>
      </c>
      <c r="G513" s="9">
        <f t="shared" ref="G513:G576" si="41">IF($B$3+$B$5&lt;F513,"",IF($B$3&gt;F513,$B$8*(1+$B$4)^(F513-1),$B$8*(1+$B$4)^($B$3-1)*(1+$B$6)^(F513-$B$3)))</f>
        <v>7.6043749999999974</v>
      </c>
      <c r="H513" s="9">
        <f t="shared" ref="H513:H576" si="42">G513/(1+B$7)^F513</f>
        <v>1.011066379152459E-15</v>
      </c>
      <c r="I513" s="9">
        <f t="shared" si="40"/>
        <v>90.266019137707559</v>
      </c>
      <c r="J513" s="37" t="str">
        <f t="shared" ref="J513:J576" si="43">IF(F513=$B$3,"First Stage PV",IF(F513=$B$5+$B$3,"TotalPV",""))</f>
        <v/>
      </c>
    </row>
    <row r="514" spans="6:10" x14ac:dyDescent="0.2">
      <c r="F514" s="9">
        <f t="shared" ref="F514:F577" si="44">F513+1</f>
        <v>476</v>
      </c>
      <c r="G514" s="9">
        <f t="shared" si="41"/>
        <v>7.6043749999999974</v>
      </c>
      <c r="H514" s="9">
        <f t="shared" si="42"/>
        <v>9.3617257328931402E-16</v>
      </c>
      <c r="I514" s="9">
        <f t="shared" ref="I514:I577" si="45">I513+H514</f>
        <v>90.266019137707559</v>
      </c>
      <c r="J514" s="37" t="str">
        <f t="shared" si="43"/>
        <v/>
      </c>
    </row>
    <row r="515" spans="6:10" x14ac:dyDescent="0.2">
      <c r="F515" s="9">
        <f t="shared" si="44"/>
        <v>477</v>
      </c>
      <c r="G515" s="9">
        <f t="shared" si="41"/>
        <v>7.6043749999999974</v>
      </c>
      <c r="H515" s="9">
        <f t="shared" si="42"/>
        <v>8.668264567493647E-16</v>
      </c>
      <c r="I515" s="9">
        <f t="shared" si="45"/>
        <v>90.266019137707559</v>
      </c>
      <c r="J515" s="37" t="str">
        <f t="shared" si="43"/>
        <v/>
      </c>
    </row>
    <row r="516" spans="6:10" x14ac:dyDescent="0.2">
      <c r="F516" s="9">
        <f t="shared" si="44"/>
        <v>478</v>
      </c>
      <c r="G516" s="9">
        <f t="shared" si="41"/>
        <v>7.6043749999999974</v>
      </c>
      <c r="H516" s="9">
        <f t="shared" si="42"/>
        <v>8.0261708958274499E-16</v>
      </c>
      <c r="I516" s="9">
        <f t="shared" si="45"/>
        <v>90.266019137707559</v>
      </c>
      <c r="J516" s="37" t="str">
        <f t="shared" si="43"/>
        <v/>
      </c>
    </row>
    <row r="517" spans="6:10" x14ac:dyDescent="0.2">
      <c r="F517" s="9">
        <f t="shared" si="44"/>
        <v>479</v>
      </c>
      <c r="G517" s="9">
        <f t="shared" si="41"/>
        <v>7.6043749999999974</v>
      </c>
      <c r="H517" s="9">
        <f t="shared" si="42"/>
        <v>7.4316397183587487E-16</v>
      </c>
      <c r="I517" s="9">
        <f t="shared" si="45"/>
        <v>90.266019137707559</v>
      </c>
      <c r="J517" s="37" t="str">
        <f t="shared" si="43"/>
        <v/>
      </c>
    </row>
    <row r="518" spans="6:10" x14ac:dyDescent="0.2">
      <c r="F518" s="9">
        <f t="shared" si="44"/>
        <v>480</v>
      </c>
      <c r="G518" s="9">
        <f t="shared" si="41"/>
        <v>7.6043749999999974</v>
      </c>
      <c r="H518" s="9">
        <f t="shared" si="42"/>
        <v>6.8811478873692116E-16</v>
      </c>
      <c r="I518" s="9">
        <f t="shared" si="45"/>
        <v>90.266019137707559</v>
      </c>
      <c r="J518" s="37" t="str">
        <f t="shared" si="43"/>
        <v/>
      </c>
    </row>
    <row r="519" spans="6:10" x14ac:dyDescent="0.2">
      <c r="F519" s="9">
        <f t="shared" si="44"/>
        <v>481</v>
      </c>
      <c r="G519" s="9">
        <f t="shared" si="41"/>
        <v>7.6043749999999974</v>
      </c>
      <c r="H519" s="9">
        <f t="shared" si="42"/>
        <v>6.3714332290455669E-16</v>
      </c>
      <c r="I519" s="9">
        <f t="shared" si="45"/>
        <v>90.266019137707559</v>
      </c>
      <c r="J519" s="37" t="str">
        <f t="shared" si="43"/>
        <v/>
      </c>
    </row>
    <row r="520" spans="6:10" x14ac:dyDescent="0.2">
      <c r="F520" s="9">
        <f t="shared" si="44"/>
        <v>482</v>
      </c>
      <c r="G520" s="9">
        <f t="shared" si="41"/>
        <v>7.6043749999999974</v>
      </c>
      <c r="H520" s="9">
        <f t="shared" si="42"/>
        <v>5.8994752120792285E-16</v>
      </c>
      <c r="I520" s="9">
        <f t="shared" si="45"/>
        <v>90.266019137707559</v>
      </c>
      <c r="J520" s="37" t="str">
        <f t="shared" si="43"/>
        <v/>
      </c>
    </row>
    <row r="521" spans="6:10" x14ac:dyDescent="0.2">
      <c r="F521" s="9">
        <f t="shared" si="44"/>
        <v>483</v>
      </c>
      <c r="G521" s="9">
        <f t="shared" si="41"/>
        <v>7.6043749999999974</v>
      </c>
      <c r="H521" s="9">
        <f t="shared" si="42"/>
        <v>5.4624770482215059E-16</v>
      </c>
      <c r="I521" s="9">
        <f t="shared" si="45"/>
        <v>90.266019137707559</v>
      </c>
      <c r="J521" s="37" t="str">
        <f t="shared" si="43"/>
        <v/>
      </c>
    </row>
    <row r="522" spans="6:10" x14ac:dyDescent="0.2">
      <c r="F522" s="9">
        <f t="shared" si="44"/>
        <v>484</v>
      </c>
      <c r="G522" s="9">
        <f t="shared" si="41"/>
        <v>7.6043749999999974</v>
      </c>
      <c r="H522" s="9">
        <f t="shared" si="42"/>
        <v>5.0578491187236166E-16</v>
      </c>
      <c r="I522" s="9">
        <f t="shared" si="45"/>
        <v>90.266019137707559</v>
      </c>
      <c r="J522" s="37" t="str">
        <f t="shared" si="43"/>
        <v/>
      </c>
    </row>
    <row r="523" spans="6:10" x14ac:dyDescent="0.2">
      <c r="F523" s="9">
        <f t="shared" si="44"/>
        <v>485</v>
      </c>
      <c r="G523" s="9">
        <f t="shared" si="41"/>
        <v>7.6043749999999974</v>
      </c>
      <c r="H523" s="9">
        <f t="shared" si="42"/>
        <v>4.6831936284477935E-16</v>
      </c>
      <c r="I523" s="9">
        <f t="shared" si="45"/>
        <v>90.266019137707559</v>
      </c>
      <c r="J523" s="37" t="str">
        <f t="shared" si="43"/>
        <v/>
      </c>
    </row>
    <row r="524" spans="6:10" x14ac:dyDescent="0.2">
      <c r="F524" s="9">
        <f t="shared" si="44"/>
        <v>486</v>
      </c>
      <c r="G524" s="9">
        <f t="shared" si="41"/>
        <v>7.6043749999999974</v>
      </c>
      <c r="H524" s="9">
        <f t="shared" si="42"/>
        <v>4.3362903967109192E-16</v>
      </c>
      <c r="I524" s="9">
        <f t="shared" si="45"/>
        <v>90.266019137707559</v>
      </c>
      <c r="J524" s="37" t="str">
        <f t="shared" si="43"/>
        <v/>
      </c>
    </row>
    <row r="525" spans="6:10" x14ac:dyDescent="0.2">
      <c r="F525" s="9">
        <f t="shared" si="44"/>
        <v>487</v>
      </c>
      <c r="G525" s="9">
        <f t="shared" si="41"/>
        <v>7.6043749999999974</v>
      </c>
      <c r="H525" s="9">
        <f t="shared" si="42"/>
        <v>4.0150837006582585E-16</v>
      </c>
      <c r="I525" s="9">
        <f t="shared" si="45"/>
        <v>90.266019137707559</v>
      </c>
      <c r="J525" s="37" t="str">
        <f t="shared" si="43"/>
        <v/>
      </c>
    </row>
    <row r="526" spans="6:10" x14ac:dyDescent="0.2">
      <c r="F526" s="9">
        <f t="shared" si="44"/>
        <v>488</v>
      </c>
      <c r="G526" s="9">
        <f t="shared" si="41"/>
        <v>7.6043749999999974</v>
      </c>
      <c r="H526" s="9">
        <f t="shared" si="42"/>
        <v>3.7176700932020914E-16</v>
      </c>
      <c r="I526" s="9">
        <f t="shared" si="45"/>
        <v>90.266019137707559</v>
      </c>
      <c r="J526" s="37" t="str">
        <f t="shared" si="43"/>
        <v/>
      </c>
    </row>
    <row r="527" spans="6:10" x14ac:dyDescent="0.2">
      <c r="F527" s="9">
        <f t="shared" si="44"/>
        <v>489</v>
      </c>
      <c r="G527" s="9">
        <f t="shared" si="41"/>
        <v>7.6043749999999974</v>
      </c>
      <c r="H527" s="9">
        <f t="shared" si="42"/>
        <v>3.4422871233352694E-16</v>
      </c>
      <c r="I527" s="9">
        <f t="shared" si="45"/>
        <v>90.266019137707559</v>
      </c>
      <c r="J527" s="37" t="str">
        <f t="shared" si="43"/>
        <v/>
      </c>
    </row>
    <row r="528" spans="6:10" x14ac:dyDescent="0.2">
      <c r="F528" s="9">
        <f t="shared" si="44"/>
        <v>490</v>
      </c>
      <c r="G528" s="9">
        <f t="shared" si="41"/>
        <v>7.6043749999999974</v>
      </c>
      <c r="H528" s="9">
        <f t="shared" si="42"/>
        <v>3.1873028919771017E-16</v>
      </c>
      <c r="I528" s="9">
        <f t="shared" si="45"/>
        <v>90.266019137707559</v>
      </c>
      <c r="J528" s="37" t="str">
        <f t="shared" si="43"/>
        <v/>
      </c>
    </row>
    <row r="529" spans="6:10" x14ac:dyDescent="0.2">
      <c r="F529" s="9">
        <f t="shared" si="44"/>
        <v>491</v>
      </c>
      <c r="G529" s="9">
        <f t="shared" si="41"/>
        <v>7.6043749999999974</v>
      </c>
      <c r="H529" s="9">
        <f t="shared" si="42"/>
        <v>2.9512063814602796E-16</v>
      </c>
      <c r="I529" s="9">
        <f t="shared" si="45"/>
        <v>90.266019137707559</v>
      </c>
      <c r="J529" s="37" t="str">
        <f t="shared" si="43"/>
        <v/>
      </c>
    </row>
    <row r="530" spans="6:10" x14ac:dyDescent="0.2">
      <c r="F530" s="9">
        <f t="shared" si="44"/>
        <v>492</v>
      </c>
      <c r="G530" s="9">
        <f t="shared" si="41"/>
        <v>7.6043749999999974</v>
      </c>
      <c r="H530" s="9">
        <f t="shared" si="42"/>
        <v>2.7325985013521101E-16</v>
      </c>
      <c r="I530" s="9">
        <f t="shared" si="45"/>
        <v>90.266019137707559</v>
      </c>
      <c r="J530" s="37" t="str">
        <f t="shared" si="43"/>
        <v/>
      </c>
    </row>
    <row r="531" spans="6:10" x14ac:dyDescent="0.2">
      <c r="F531" s="9">
        <f t="shared" si="44"/>
        <v>493</v>
      </c>
      <c r="G531" s="9">
        <f t="shared" si="41"/>
        <v>7.6043749999999974</v>
      </c>
      <c r="H531" s="9">
        <f t="shared" si="42"/>
        <v>2.53018379754825E-16</v>
      </c>
      <c r="I531" s="9">
        <f t="shared" si="45"/>
        <v>90.266019137707559</v>
      </c>
      <c r="J531" s="37" t="str">
        <f t="shared" si="43"/>
        <v/>
      </c>
    </row>
    <row r="532" spans="6:10" x14ac:dyDescent="0.2">
      <c r="F532" s="9">
        <f t="shared" si="44"/>
        <v>494</v>
      </c>
      <c r="G532" s="9">
        <f t="shared" si="41"/>
        <v>7.6043749999999974</v>
      </c>
      <c r="H532" s="9">
        <f t="shared" si="42"/>
        <v>2.3427627755076385E-16</v>
      </c>
      <c r="I532" s="9">
        <f t="shared" si="45"/>
        <v>90.266019137707559</v>
      </c>
      <c r="J532" s="37" t="str">
        <f t="shared" si="43"/>
        <v/>
      </c>
    </row>
    <row r="533" spans="6:10" x14ac:dyDescent="0.2">
      <c r="F533" s="9">
        <f t="shared" si="44"/>
        <v>495</v>
      </c>
      <c r="G533" s="9">
        <f t="shared" si="41"/>
        <v>7.6043749999999974</v>
      </c>
      <c r="H533" s="9">
        <f t="shared" si="42"/>
        <v>2.1692247921367021E-16</v>
      </c>
      <c r="I533" s="9">
        <f t="shared" si="45"/>
        <v>90.266019137707559</v>
      </c>
      <c r="J533" s="37" t="str">
        <f t="shared" si="43"/>
        <v/>
      </c>
    </row>
    <row r="534" spans="6:10" x14ac:dyDescent="0.2">
      <c r="F534" s="9">
        <f t="shared" si="44"/>
        <v>496</v>
      </c>
      <c r="G534" s="9">
        <f t="shared" si="41"/>
        <v>7.6043749999999974</v>
      </c>
      <c r="H534" s="9">
        <f t="shared" si="42"/>
        <v>2.0085414742006499E-16</v>
      </c>
      <c r="I534" s="9">
        <f t="shared" si="45"/>
        <v>90.266019137707559</v>
      </c>
      <c r="J534" s="37" t="str">
        <f t="shared" si="43"/>
        <v/>
      </c>
    </row>
    <row r="535" spans="6:10" x14ac:dyDescent="0.2">
      <c r="F535" s="9">
        <f t="shared" si="44"/>
        <v>497</v>
      </c>
      <c r="G535" s="9">
        <f t="shared" si="41"/>
        <v>7.6043749999999974</v>
      </c>
      <c r="H535" s="9">
        <f t="shared" si="42"/>
        <v>1.8597606242598612E-16</v>
      </c>
      <c r="I535" s="9">
        <f t="shared" si="45"/>
        <v>90.266019137707559</v>
      </c>
      <c r="J535" s="37" t="str">
        <f t="shared" si="43"/>
        <v/>
      </c>
    </row>
    <row r="536" spans="6:10" x14ac:dyDescent="0.2">
      <c r="F536" s="9">
        <f t="shared" si="44"/>
        <v>498</v>
      </c>
      <c r="G536" s="9">
        <f t="shared" si="41"/>
        <v>7.6043749999999974</v>
      </c>
      <c r="H536" s="9">
        <f t="shared" si="42"/>
        <v>1.7220005780183897E-16</v>
      </c>
      <c r="I536" s="9">
        <f t="shared" si="45"/>
        <v>90.266019137707559</v>
      </c>
      <c r="J536" s="37" t="str">
        <f t="shared" si="43"/>
        <v/>
      </c>
    </row>
    <row r="537" spans="6:10" x14ac:dyDescent="0.2">
      <c r="F537" s="9">
        <f t="shared" si="44"/>
        <v>499</v>
      </c>
      <c r="G537" s="9">
        <f t="shared" si="41"/>
        <v>7.6043749999999974</v>
      </c>
      <c r="H537" s="9">
        <f t="shared" si="42"/>
        <v>1.5944449796466571E-16</v>
      </c>
      <c r="I537" s="9">
        <f t="shared" si="45"/>
        <v>90.266019137707559</v>
      </c>
      <c r="J537" s="37" t="str">
        <f t="shared" si="43"/>
        <v/>
      </c>
    </row>
    <row r="538" spans="6:10" x14ac:dyDescent="0.2">
      <c r="F538" s="9">
        <f t="shared" si="44"/>
        <v>500</v>
      </c>
      <c r="G538" s="9">
        <f t="shared" si="41"/>
        <v>7.6043749999999974</v>
      </c>
      <c r="H538" s="9">
        <f t="shared" si="42"/>
        <v>1.4763379441172752E-16</v>
      </c>
      <c r="I538" s="9">
        <f t="shared" si="45"/>
        <v>90.266019137707559</v>
      </c>
      <c r="J538" s="37" t="str">
        <f t="shared" si="43"/>
        <v/>
      </c>
    </row>
    <row r="539" spans="6:10" x14ac:dyDescent="0.2">
      <c r="F539" s="9">
        <f t="shared" si="44"/>
        <v>501</v>
      </c>
      <c r="G539" s="9">
        <f t="shared" si="41"/>
        <v>7.6043749999999974</v>
      </c>
      <c r="H539" s="9">
        <f t="shared" si="42"/>
        <v>1.3669795778863657E-16</v>
      </c>
      <c r="I539" s="9">
        <f t="shared" si="45"/>
        <v>90.266019137707559</v>
      </c>
      <c r="J539" s="37" t="str">
        <f t="shared" si="43"/>
        <v/>
      </c>
    </row>
    <row r="540" spans="6:10" x14ac:dyDescent="0.2">
      <c r="F540" s="9">
        <f t="shared" si="44"/>
        <v>502</v>
      </c>
      <c r="G540" s="9">
        <f t="shared" si="41"/>
        <v>7.6043749999999974</v>
      </c>
      <c r="H540" s="9">
        <f t="shared" si="42"/>
        <v>1.2657218313762646E-16</v>
      </c>
      <c r="I540" s="9">
        <f t="shared" si="45"/>
        <v>90.266019137707559</v>
      </c>
      <c r="J540" s="37" t="str">
        <f t="shared" si="43"/>
        <v/>
      </c>
    </row>
    <row r="541" spans="6:10" x14ac:dyDescent="0.2">
      <c r="F541" s="9">
        <f t="shared" si="44"/>
        <v>503</v>
      </c>
      <c r="G541" s="9">
        <f t="shared" si="41"/>
        <v>7.6043749999999974</v>
      </c>
      <c r="H541" s="9">
        <f t="shared" si="42"/>
        <v>1.1719646586817264E-16</v>
      </c>
      <c r="I541" s="9">
        <f t="shared" si="45"/>
        <v>90.266019137707559</v>
      </c>
      <c r="J541" s="37" t="str">
        <f t="shared" si="43"/>
        <v/>
      </c>
    </row>
    <row r="542" spans="6:10" x14ac:dyDescent="0.2">
      <c r="F542" s="9">
        <f t="shared" si="44"/>
        <v>504</v>
      </c>
      <c r="G542" s="9">
        <f t="shared" si="41"/>
        <v>7.6043749999999974</v>
      </c>
      <c r="H542" s="9">
        <f t="shared" si="42"/>
        <v>1.0851524617423392E-16</v>
      </c>
      <c r="I542" s="9">
        <f t="shared" si="45"/>
        <v>90.266019137707559</v>
      </c>
      <c r="J542" s="37" t="str">
        <f t="shared" si="43"/>
        <v/>
      </c>
    </row>
    <row r="543" spans="6:10" x14ac:dyDescent="0.2">
      <c r="F543" s="9">
        <f t="shared" si="44"/>
        <v>505</v>
      </c>
      <c r="G543" s="9">
        <f t="shared" si="41"/>
        <v>7.6043749999999974</v>
      </c>
      <c r="H543" s="9">
        <f t="shared" si="42"/>
        <v>1.0047707979095732E-16</v>
      </c>
      <c r="I543" s="9">
        <f t="shared" si="45"/>
        <v>90.266019137707559</v>
      </c>
      <c r="J543" s="37" t="str">
        <f t="shared" si="43"/>
        <v/>
      </c>
    </row>
    <row r="544" spans="6:10" x14ac:dyDescent="0.2">
      <c r="F544" s="9">
        <f t="shared" si="44"/>
        <v>506</v>
      </c>
      <c r="G544" s="9">
        <f t="shared" si="41"/>
        <v>7.6043749999999974</v>
      </c>
      <c r="H544" s="9">
        <f t="shared" si="42"/>
        <v>9.3034333139775304E-17</v>
      </c>
      <c r="I544" s="9">
        <f t="shared" si="45"/>
        <v>90.266019137707559</v>
      </c>
      <c r="J544" s="37" t="str">
        <f t="shared" si="43"/>
        <v/>
      </c>
    </row>
    <row r="545" spans="6:10" x14ac:dyDescent="0.2">
      <c r="F545" s="9">
        <f t="shared" si="44"/>
        <v>507</v>
      </c>
      <c r="G545" s="9">
        <f t="shared" si="41"/>
        <v>7.6043749999999974</v>
      </c>
      <c r="H545" s="9">
        <f t="shared" si="42"/>
        <v>8.6142901055347512E-17</v>
      </c>
      <c r="I545" s="9">
        <f t="shared" si="45"/>
        <v>90.266019137707559</v>
      </c>
      <c r="J545" s="37" t="str">
        <f t="shared" si="43"/>
        <v/>
      </c>
    </row>
    <row r="546" spans="6:10" x14ac:dyDescent="0.2">
      <c r="F546" s="9">
        <f t="shared" si="44"/>
        <v>508</v>
      </c>
      <c r="G546" s="9">
        <f t="shared" si="41"/>
        <v>7.6043749999999974</v>
      </c>
      <c r="H546" s="9">
        <f t="shared" si="42"/>
        <v>7.9761945421618059E-17</v>
      </c>
      <c r="I546" s="9">
        <f t="shared" si="45"/>
        <v>90.266019137707559</v>
      </c>
      <c r="J546" s="37" t="str">
        <f t="shared" si="43"/>
        <v/>
      </c>
    </row>
    <row r="547" spans="6:10" x14ac:dyDescent="0.2">
      <c r="F547" s="9">
        <f t="shared" si="44"/>
        <v>509</v>
      </c>
      <c r="G547" s="9">
        <f t="shared" si="41"/>
        <v>7.6043749999999974</v>
      </c>
      <c r="H547" s="9">
        <f t="shared" si="42"/>
        <v>7.3853653168164869E-17</v>
      </c>
      <c r="I547" s="9">
        <f t="shared" si="45"/>
        <v>90.266019137707559</v>
      </c>
      <c r="J547" s="37" t="str">
        <f t="shared" si="43"/>
        <v/>
      </c>
    </row>
    <row r="548" spans="6:10" x14ac:dyDescent="0.2">
      <c r="F548" s="9">
        <f t="shared" si="44"/>
        <v>510</v>
      </c>
      <c r="G548" s="9">
        <f t="shared" si="41"/>
        <v>7.6043749999999974</v>
      </c>
      <c r="H548" s="9">
        <f t="shared" si="42"/>
        <v>6.8383012192745224E-17</v>
      </c>
      <c r="I548" s="9">
        <f t="shared" si="45"/>
        <v>90.266019137707559</v>
      </c>
      <c r="J548" s="37" t="str">
        <f t="shared" si="43"/>
        <v/>
      </c>
    </row>
    <row r="549" spans="6:10" x14ac:dyDescent="0.2">
      <c r="F549" s="9">
        <f t="shared" si="44"/>
        <v>511</v>
      </c>
      <c r="G549" s="9">
        <f t="shared" si="41"/>
        <v>7.6043749999999974</v>
      </c>
      <c r="H549" s="9">
        <f t="shared" si="42"/>
        <v>6.3317603882171487E-17</v>
      </c>
      <c r="I549" s="9">
        <f t="shared" si="45"/>
        <v>90.266019137707559</v>
      </c>
      <c r="J549" s="37" t="str">
        <f t="shared" si="43"/>
        <v/>
      </c>
    </row>
    <row r="550" spans="6:10" x14ac:dyDescent="0.2">
      <c r="F550" s="9">
        <f t="shared" si="44"/>
        <v>512</v>
      </c>
      <c r="G550" s="9">
        <f t="shared" si="41"/>
        <v>7.6043749999999974</v>
      </c>
      <c r="H550" s="9">
        <f t="shared" si="42"/>
        <v>5.8627411002010642E-17</v>
      </c>
      <c r="I550" s="9">
        <f t="shared" si="45"/>
        <v>90.266019137707559</v>
      </c>
      <c r="J550" s="37" t="str">
        <f t="shared" si="43"/>
        <v/>
      </c>
    </row>
    <row r="551" spans="6:10" x14ac:dyDescent="0.2">
      <c r="F551" s="9">
        <f t="shared" si="44"/>
        <v>513</v>
      </c>
      <c r="G551" s="9">
        <f t="shared" si="41"/>
        <v>7.6043749999999974</v>
      </c>
      <c r="H551" s="9">
        <f t="shared" si="42"/>
        <v>5.4284639816676522E-17</v>
      </c>
      <c r="I551" s="9">
        <f t="shared" si="45"/>
        <v>90.266019137707559</v>
      </c>
      <c r="J551" s="37" t="str">
        <f t="shared" si="43"/>
        <v/>
      </c>
    </row>
    <row r="552" spans="6:10" x14ac:dyDescent="0.2">
      <c r="F552" s="9">
        <f t="shared" si="44"/>
        <v>514</v>
      </c>
      <c r="G552" s="9">
        <f t="shared" si="41"/>
        <v>7.6043749999999974</v>
      </c>
      <c r="H552" s="9">
        <f t="shared" si="42"/>
        <v>5.0263555385811596E-17</v>
      </c>
      <c r="I552" s="9">
        <f t="shared" si="45"/>
        <v>90.266019137707559</v>
      </c>
      <c r="J552" s="37" t="str">
        <f t="shared" si="43"/>
        <v/>
      </c>
    </row>
    <row r="553" spans="6:10" x14ac:dyDescent="0.2">
      <c r="F553" s="9">
        <f t="shared" si="44"/>
        <v>515</v>
      </c>
      <c r="G553" s="9">
        <f t="shared" si="41"/>
        <v>7.6043749999999974</v>
      </c>
      <c r="H553" s="9">
        <f t="shared" si="42"/>
        <v>4.6540329060936659E-17</v>
      </c>
      <c r="I553" s="9">
        <f t="shared" si="45"/>
        <v>90.266019137707559</v>
      </c>
      <c r="J553" s="37" t="str">
        <f t="shared" si="43"/>
        <v/>
      </c>
    </row>
    <row r="554" spans="6:10" x14ac:dyDescent="0.2">
      <c r="F554" s="9">
        <f t="shared" si="44"/>
        <v>516</v>
      </c>
      <c r="G554" s="9">
        <f t="shared" si="41"/>
        <v>7.6043749999999974</v>
      </c>
      <c r="H554" s="9">
        <f t="shared" si="42"/>
        <v>4.3092897278645054E-17</v>
      </c>
      <c r="I554" s="9">
        <f t="shared" si="45"/>
        <v>90.266019137707559</v>
      </c>
      <c r="J554" s="37" t="str">
        <f t="shared" si="43"/>
        <v/>
      </c>
    </row>
    <row r="555" spans="6:10" x14ac:dyDescent="0.2">
      <c r="F555" s="9">
        <f t="shared" si="44"/>
        <v>517</v>
      </c>
      <c r="G555" s="9">
        <f t="shared" si="41"/>
        <v>7.6043749999999974</v>
      </c>
      <c r="H555" s="9">
        <f t="shared" si="42"/>
        <v>3.990083081356023E-17</v>
      </c>
      <c r="I555" s="9">
        <f t="shared" si="45"/>
        <v>90.266019137707559</v>
      </c>
      <c r="J555" s="37" t="str">
        <f t="shared" si="43"/>
        <v/>
      </c>
    </row>
    <row r="556" spans="6:10" x14ac:dyDescent="0.2">
      <c r="F556" s="9">
        <f t="shared" si="44"/>
        <v>518</v>
      </c>
      <c r="G556" s="9">
        <f t="shared" si="41"/>
        <v>7.6043749999999974</v>
      </c>
      <c r="H556" s="9">
        <f t="shared" si="42"/>
        <v>3.694521371625947E-17</v>
      </c>
      <c r="I556" s="9">
        <f t="shared" si="45"/>
        <v>90.266019137707559</v>
      </c>
      <c r="J556" s="37" t="str">
        <f t="shared" si="43"/>
        <v/>
      </c>
    </row>
    <row r="557" spans="6:10" x14ac:dyDescent="0.2">
      <c r="F557" s="9">
        <f t="shared" si="44"/>
        <v>519</v>
      </c>
      <c r="G557" s="9">
        <f t="shared" si="41"/>
        <v>7.6043749999999974</v>
      </c>
      <c r="H557" s="9">
        <f t="shared" si="42"/>
        <v>3.4208531218758771E-17</v>
      </c>
      <c r="I557" s="9">
        <f t="shared" si="45"/>
        <v>90.266019137707559</v>
      </c>
      <c r="J557" s="37" t="str">
        <f t="shared" si="43"/>
        <v/>
      </c>
    </row>
    <row r="558" spans="6:10" x14ac:dyDescent="0.2">
      <c r="F558" s="9">
        <f t="shared" si="44"/>
        <v>520</v>
      </c>
      <c r="G558" s="9">
        <f t="shared" si="41"/>
        <v>7.6043749999999974</v>
      </c>
      <c r="H558" s="9">
        <f t="shared" si="42"/>
        <v>3.1674565943295153E-17</v>
      </c>
      <c r="I558" s="9">
        <f t="shared" si="45"/>
        <v>90.266019137707559</v>
      </c>
      <c r="J558" s="37" t="str">
        <f t="shared" si="43"/>
        <v/>
      </c>
    </row>
    <row r="559" spans="6:10" x14ac:dyDescent="0.2">
      <c r="F559" s="9">
        <f t="shared" si="44"/>
        <v>521</v>
      </c>
      <c r="G559" s="9">
        <f t="shared" si="41"/>
        <v>7.6043749999999974</v>
      </c>
      <c r="H559" s="9">
        <f t="shared" si="42"/>
        <v>2.9328301799347362E-17</v>
      </c>
      <c r="I559" s="9">
        <f t="shared" si="45"/>
        <v>90.266019137707559</v>
      </c>
      <c r="J559" s="37" t="str">
        <f t="shared" si="43"/>
        <v/>
      </c>
    </row>
    <row r="560" spans="6:10" x14ac:dyDescent="0.2">
      <c r="F560" s="9">
        <f t="shared" si="44"/>
        <v>522</v>
      </c>
      <c r="G560" s="9">
        <f t="shared" si="41"/>
        <v>7.6043749999999974</v>
      </c>
      <c r="H560" s="9">
        <f t="shared" si="42"/>
        <v>2.7155834999395706E-17</v>
      </c>
      <c r="I560" s="9">
        <f t="shared" si="45"/>
        <v>90.266019137707559</v>
      </c>
      <c r="J560" s="37" t="str">
        <f t="shared" si="43"/>
        <v/>
      </c>
    </row>
    <row r="561" spans="6:10" x14ac:dyDescent="0.2">
      <c r="F561" s="9">
        <f t="shared" si="44"/>
        <v>523</v>
      </c>
      <c r="G561" s="9">
        <f t="shared" si="41"/>
        <v>7.6043749999999974</v>
      </c>
      <c r="H561" s="9">
        <f t="shared" si="42"/>
        <v>2.5144291666107134E-17</v>
      </c>
      <c r="I561" s="9">
        <f t="shared" si="45"/>
        <v>90.266019137707559</v>
      </c>
      <c r="J561" s="37" t="str">
        <f t="shared" si="43"/>
        <v/>
      </c>
    </row>
    <row r="562" spans="6:10" x14ac:dyDescent="0.2">
      <c r="F562" s="9">
        <f t="shared" si="44"/>
        <v>524</v>
      </c>
      <c r="G562" s="9">
        <f t="shared" si="41"/>
        <v>7.6043749999999974</v>
      </c>
      <c r="H562" s="9">
        <f t="shared" si="42"/>
        <v>2.328175154269179E-17</v>
      </c>
      <c r="I562" s="9">
        <f t="shared" si="45"/>
        <v>90.266019137707559</v>
      </c>
      <c r="J562" s="37" t="str">
        <f t="shared" si="43"/>
        <v/>
      </c>
    </row>
    <row r="563" spans="6:10" x14ac:dyDescent="0.2">
      <c r="F563" s="9">
        <f t="shared" si="44"/>
        <v>525</v>
      </c>
      <c r="G563" s="9">
        <f t="shared" si="41"/>
        <v>7.6043749999999974</v>
      </c>
      <c r="H563" s="9">
        <f t="shared" si="42"/>
        <v>2.1557177354344247E-17</v>
      </c>
      <c r="I563" s="9">
        <f t="shared" si="45"/>
        <v>90.266019137707559</v>
      </c>
      <c r="J563" s="37" t="str">
        <f t="shared" si="43"/>
        <v/>
      </c>
    </row>
    <row r="564" spans="6:10" x14ac:dyDescent="0.2">
      <c r="F564" s="9">
        <f t="shared" si="44"/>
        <v>526</v>
      </c>
      <c r="G564" s="9">
        <f t="shared" si="41"/>
        <v>7.6043749999999974</v>
      </c>
      <c r="H564" s="9">
        <f t="shared" si="42"/>
        <v>1.9960349402170598E-17</v>
      </c>
      <c r="I564" s="9">
        <f t="shared" si="45"/>
        <v>90.266019137707559</v>
      </c>
      <c r="J564" s="37" t="str">
        <f t="shared" si="43"/>
        <v/>
      </c>
    </row>
    <row r="565" spans="6:10" x14ac:dyDescent="0.2">
      <c r="F565" s="9">
        <f t="shared" si="44"/>
        <v>527</v>
      </c>
      <c r="G565" s="9">
        <f t="shared" si="41"/>
        <v>7.6043749999999974</v>
      </c>
      <c r="H565" s="9">
        <f t="shared" si="42"/>
        <v>1.848180500200981E-17</v>
      </c>
      <c r="I565" s="9">
        <f t="shared" si="45"/>
        <v>90.266019137707559</v>
      </c>
      <c r="J565" s="37" t="str">
        <f t="shared" si="43"/>
        <v/>
      </c>
    </row>
    <row r="566" spans="6:10" x14ac:dyDescent="0.2">
      <c r="F566" s="9">
        <f t="shared" si="44"/>
        <v>528</v>
      </c>
      <c r="G566" s="9">
        <f t="shared" si="41"/>
        <v>7.6043749999999974</v>
      </c>
      <c r="H566" s="9">
        <f t="shared" si="42"/>
        <v>1.7112782409268347E-17</v>
      </c>
      <c r="I566" s="9">
        <f t="shared" si="45"/>
        <v>90.266019137707559</v>
      </c>
      <c r="J566" s="37" t="str">
        <f t="shared" si="43"/>
        <v/>
      </c>
    </row>
    <row r="567" spans="6:10" x14ac:dyDescent="0.2">
      <c r="F567" s="9">
        <f t="shared" si="44"/>
        <v>529</v>
      </c>
      <c r="G567" s="9">
        <f t="shared" si="41"/>
        <v>7.6043749999999974</v>
      </c>
      <c r="H567" s="9">
        <f t="shared" si="42"/>
        <v>1.5845168897470689E-17</v>
      </c>
      <c r="I567" s="9">
        <f t="shared" si="45"/>
        <v>90.266019137707559</v>
      </c>
      <c r="J567" s="37" t="str">
        <f t="shared" si="43"/>
        <v/>
      </c>
    </row>
    <row r="568" spans="6:10" x14ac:dyDescent="0.2">
      <c r="F568" s="9">
        <f t="shared" si="44"/>
        <v>530</v>
      </c>
      <c r="G568" s="9">
        <f t="shared" si="41"/>
        <v>7.6043749999999974</v>
      </c>
      <c r="H568" s="9">
        <f t="shared" si="42"/>
        <v>1.4671452682843228E-17</v>
      </c>
      <c r="I568" s="9">
        <f t="shared" si="45"/>
        <v>90.266019137707559</v>
      </c>
      <c r="J568" s="37" t="str">
        <f t="shared" si="43"/>
        <v/>
      </c>
    </row>
    <row r="569" spans="6:10" x14ac:dyDescent="0.2">
      <c r="F569" s="9">
        <f t="shared" si="44"/>
        <v>531</v>
      </c>
      <c r="G569" s="9">
        <f t="shared" si="41"/>
        <v>7.6043749999999974</v>
      </c>
      <c r="H569" s="9">
        <f t="shared" si="42"/>
        <v>1.3584678410040025E-17</v>
      </c>
      <c r="I569" s="9">
        <f t="shared" si="45"/>
        <v>90.266019137707559</v>
      </c>
      <c r="J569" s="37" t="str">
        <f t="shared" si="43"/>
        <v/>
      </c>
    </row>
    <row r="570" spans="6:10" x14ac:dyDescent="0.2">
      <c r="F570" s="9">
        <f t="shared" si="44"/>
        <v>532</v>
      </c>
      <c r="G570" s="9">
        <f t="shared" si="41"/>
        <v>7.6043749999999974</v>
      </c>
      <c r="H570" s="9">
        <f t="shared" si="42"/>
        <v>1.2578405935222247E-17</v>
      </c>
      <c r="I570" s="9">
        <f t="shared" si="45"/>
        <v>90.266019137707559</v>
      </c>
      <c r="J570" s="37" t="str">
        <f t="shared" si="43"/>
        <v/>
      </c>
    </row>
    <row r="571" spans="6:10" x14ac:dyDescent="0.2">
      <c r="F571" s="9">
        <f t="shared" si="44"/>
        <v>533</v>
      </c>
      <c r="G571" s="9">
        <f t="shared" si="41"/>
        <v>7.6043749999999974</v>
      </c>
      <c r="H571" s="9">
        <f t="shared" si="42"/>
        <v>1.164667216224282E-17</v>
      </c>
      <c r="I571" s="9">
        <f t="shared" si="45"/>
        <v>90.266019137707559</v>
      </c>
      <c r="J571" s="37" t="str">
        <f t="shared" si="43"/>
        <v/>
      </c>
    </row>
    <row r="572" spans="6:10" x14ac:dyDescent="0.2">
      <c r="F572" s="9">
        <f t="shared" si="44"/>
        <v>534</v>
      </c>
      <c r="G572" s="9">
        <f t="shared" si="41"/>
        <v>7.6043749999999974</v>
      </c>
      <c r="H572" s="9">
        <f t="shared" si="42"/>
        <v>1.0783955705780388E-17</v>
      </c>
      <c r="I572" s="9">
        <f t="shared" si="45"/>
        <v>90.266019137707559</v>
      </c>
      <c r="J572" s="37" t="str">
        <f t="shared" si="43"/>
        <v/>
      </c>
    </row>
    <row r="573" spans="6:10" x14ac:dyDescent="0.2">
      <c r="F573" s="9">
        <f t="shared" si="44"/>
        <v>535</v>
      </c>
      <c r="G573" s="9">
        <f t="shared" si="41"/>
        <v>7.6043749999999974</v>
      </c>
      <c r="H573" s="9">
        <f t="shared" si="42"/>
        <v>9.985144172018879E-18</v>
      </c>
      <c r="I573" s="9">
        <f t="shared" si="45"/>
        <v>90.266019137707559</v>
      </c>
      <c r="J573" s="37" t="str">
        <f t="shared" si="43"/>
        <v/>
      </c>
    </row>
    <row r="574" spans="6:10" x14ac:dyDescent="0.2">
      <c r="F574" s="9">
        <f t="shared" si="44"/>
        <v>536</v>
      </c>
      <c r="G574" s="9">
        <f t="shared" si="41"/>
        <v>7.6043749999999974</v>
      </c>
      <c r="H574" s="9">
        <f t="shared" si="42"/>
        <v>9.2455038629804415E-18</v>
      </c>
      <c r="I574" s="9">
        <f t="shared" si="45"/>
        <v>90.266019137707559</v>
      </c>
      <c r="J574" s="37" t="str">
        <f t="shared" si="43"/>
        <v/>
      </c>
    </row>
    <row r="575" spans="6:10" x14ac:dyDescent="0.2">
      <c r="F575" s="9">
        <f t="shared" si="44"/>
        <v>537</v>
      </c>
      <c r="G575" s="9">
        <f t="shared" si="41"/>
        <v>7.6043749999999974</v>
      </c>
      <c r="H575" s="9">
        <f t="shared" si="42"/>
        <v>8.5606517249818891E-18</v>
      </c>
      <c r="I575" s="9">
        <f t="shared" si="45"/>
        <v>90.266019137707559</v>
      </c>
      <c r="J575" s="37" t="str">
        <f t="shared" si="43"/>
        <v/>
      </c>
    </row>
    <row r="576" spans="6:10" x14ac:dyDescent="0.2">
      <c r="F576" s="9">
        <f t="shared" si="44"/>
        <v>538</v>
      </c>
      <c r="G576" s="9">
        <f t="shared" si="41"/>
        <v>7.6043749999999974</v>
      </c>
      <c r="H576" s="9">
        <f t="shared" si="42"/>
        <v>7.9265293749832316E-18</v>
      </c>
      <c r="I576" s="9">
        <f t="shared" si="45"/>
        <v>90.266019137707559</v>
      </c>
      <c r="J576" s="37" t="str">
        <f t="shared" si="43"/>
        <v/>
      </c>
    </row>
    <row r="577" spans="6:10" x14ac:dyDescent="0.2">
      <c r="F577" s="9">
        <f t="shared" si="44"/>
        <v>539</v>
      </c>
      <c r="G577" s="9">
        <f t="shared" ref="G577:G640" si="46">IF($B$3+$B$5&lt;F577,"",IF($B$3&gt;F577,$B$8*(1+$B$4)^(F577-1),$B$8*(1+$B$4)^($B$3-1)*(1+$B$6)^(F577-$B$3)))</f>
        <v>7.6043749999999974</v>
      </c>
      <c r="H577" s="9">
        <f t="shared" ref="H577:H640" si="47">G577/(1+B$7)^F577</f>
        <v>7.3393790509103995E-18</v>
      </c>
      <c r="I577" s="9">
        <f t="shared" si="45"/>
        <v>90.266019137707559</v>
      </c>
      <c r="J577" s="37" t="str">
        <f t="shared" ref="J577:J640" si="48">IF(F577=$B$3,"First Stage PV",IF(F577=$B$5+$B$3,"TotalPV",""))</f>
        <v/>
      </c>
    </row>
    <row r="578" spans="6:10" x14ac:dyDescent="0.2">
      <c r="F578" s="9">
        <f t="shared" ref="F578:F641" si="49">F577+1</f>
        <v>540</v>
      </c>
      <c r="G578" s="9">
        <f t="shared" si="46"/>
        <v>7.6043749999999974</v>
      </c>
      <c r="H578" s="9">
        <f t="shared" si="47"/>
        <v>6.7957213434355545E-18</v>
      </c>
      <c r="I578" s="9">
        <f t="shared" ref="I578:I641" si="50">I577+H578</f>
        <v>90.266019137707559</v>
      </c>
      <c r="J578" s="37" t="str">
        <f t="shared" si="48"/>
        <v/>
      </c>
    </row>
    <row r="579" spans="6:10" x14ac:dyDescent="0.2">
      <c r="F579" s="9">
        <f t="shared" si="49"/>
        <v>541</v>
      </c>
      <c r="G579" s="9">
        <f t="shared" si="46"/>
        <v>7.6043749999999974</v>
      </c>
      <c r="H579" s="9">
        <f t="shared" si="47"/>
        <v>6.2923345772551431E-18</v>
      </c>
      <c r="I579" s="9">
        <f t="shared" si="50"/>
        <v>90.266019137707559</v>
      </c>
      <c r="J579" s="37" t="str">
        <f t="shared" si="48"/>
        <v/>
      </c>
    </row>
    <row r="580" spans="6:10" x14ac:dyDescent="0.2">
      <c r="F580" s="9">
        <f t="shared" si="49"/>
        <v>542</v>
      </c>
      <c r="G580" s="9">
        <f t="shared" si="46"/>
        <v>7.6043749999999974</v>
      </c>
      <c r="H580" s="9">
        <f t="shared" si="47"/>
        <v>5.8262357196806871E-18</v>
      </c>
      <c r="I580" s="9">
        <f t="shared" si="50"/>
        <v>90.266019137707559</v>
      </c>
      <c r="J580" s="37" t="str">
        <f t="shared" si="48"/>
        <v/>
      </c>
    </row>
    <row r="581" spans="6:10" x14ac:dyDescent="0.2">
      <c r="F581" s="9">
        <f t="shared" si="49"/>
        <v>543</v>
      </c>
      <c r="G581" s="9">
        <f t="shared" si="46"/>
        <v>7.6043749999999974</v>
      </c>
      <c r="H581" s="9">
        <f t="shared" si="47"/>
        <v>5.3946627034080426E-18</v>
      </c>
      <c r="I581" s="9">
        <f t="shared" si="50"/>
        <v>90.266019137707559</v>
      </c>
      <c r="J581" s="37" t="str">
        <f t="shared" si="48"/>
        <v/>
      </c>
    </row>
    <row r="582" spans="6:10" x14ac:dyDescent="0.2">
      <c r="F582" s="9">
        <f t="shared" si="49"/>
        <v>544</v>
      </c>
      <c r="G582" s="9">
        <f t="shared" si="46"/>
        <v>7.6043749999999974</v>
      </c>
      <c r="H582" s="9">
        <f t="shared" si="47"/>
        <v>4.995058058711151E-18</v>
      </c>
      <c r="I582" s="9">
        <f t="shared" si="50"/>
        <v>90.266019137707559</v>
      </c>
      <c r="J582" s="37" t="str">
        <f t="shared" si="48"/>
        <v/>
      </c>
    </row>
    <row r="583" spans="6:10" x14ac:dyDescent="0.2">
      <c r="F583" s="9">
        <f t="shared" si="49"/>
        <v>545</v>
      </c>
      <c r="G583" s="9">
        <f t="shared" si="46"/>
        <v>7.6043749999999974</v>
      </c>
      <c r="H583" s="9">
        <f t="shared" si="47"/>
        <v>4.6250537580658801E-18</v>
      </c>
      <c r="I583" s="9">
        <f t="shared" si="50"/>
        <v>90.266019137707559</v>
      </c>
      <c r="J583" s="37" t="str">
        <f t="shared" si="48"/>
        <v/>
      </c>
    </row>
    <row r="584" spans="6:10" x14ac:dyDescent="0.2">
      <c r="F584" s="9">
        <f t="shared" si="49"/>
        <v>546</v>
      </c>
      <c r="G584" s="9">
        <f t="shared" si="46"/>
        <v>7.6043749999999974</v>
      </c>
      <c r="H584" s="9">
        <f t="shared" si="47"/>
        <v>4.2824571833943335E-18</v>
      </c>
      <c r="I584" s="9">
        <f t="shared" si="50"/>
        <v>90.266019137707559</v>
      </c>
      <c r="J584" s="37" t="str">
        <f t="shared" si="48"/>
        <v/>
      </c>
    </row>
    <row r="585" spans="6:10" x14ac:dyDescent="0.2">
      <c r="F585" s="9">
        <f t="shared" si="49"/>
        <v>547</v>
      </c>
      <c r="G585" s="9">
        <f t="shared" si="46"/>
        <v>7.6043749999999974</v>
      </c>
      <c r="H585" s="9">
        <f t="shared" si="47"/>
        <v>3.9652381327725313E-18</v>
      </c>
      <c r="I585" s="9">
        <f t="shared" si="50"/>
        <v>90.266019137707559</v>
      </c>
      <c r="J585" s="37" t="str">
        <f t="shared" si="48"/>
        <v/>
      </c>
    </row>
    <row r="586" spans="6:10" x14ac:dyDescent="0.2">
      <c r="F586" s="9">
        <f t="shared" si="49"/>
        <v>548</v>
      </c>
      <c r="G586" s="9">
        <f t="shared" si="46"/>
        <v>7.6043749999999974</v>
      </c>
      <c r="H586" s="9">
        <f t="shared" si="47"/>
        <v>3.6715167896041947E-18</v>
      </c>
      <c r="I586" s="9">
        <f t="shared" si="50"/>
        <v>90.266019137707559</v>
      </c>
      <c r="J586" s="37" t="str">
        <f t="shared" si="48"/>
        <v/>
      </c>
    </row>
    <row r="587" spans="6:10" x14ac:dyDescent="0.2">
      <c r="F587" s="9">
        <f t="shared" si="49"/>
        <v>549</v>
      </c>
      <c r="G587" s="9">
        <f t="shared" si="46"/>
        <v>7.6043749999999974</v>
      </c>
      <c r="H587" s="9">
        <f t="shared" si="47"/>
        <v>3.3995525829668469E-18</v>
      </c>
      <c r="I587" s="9">
        <f t="shared" si="50"/>
        <v>90.266019137707559</v>
      </c>
      <c r="J587" s="37" t="str">
        <f t="shared" si="48"/>
        <v/>
      </c>
    </row>
    <row r="588" spans="6:10" x14ac:dyDescent="0.2">
      <c r="F588" s="9">
        <f t="shared" si="49"/>
        <v>550</v>
      </c>
      <c r="G588" s="9">
        <f t="shared" si="46"/>
        <v>7.6043749999999974</v>
      </c>
      <c r="H588" s="9">
        <f t="shared" si="47"/>
        <v>3.1477338731174509E-18</v>
      </c>
      <c r="I588" s="9">
        <f t="shared" si="50"/>
        <v>90.266019137707559</v>
      </c>
      <c r="J588" s="37" t="str">
        <f t="shared" si="48"/>
        <v/>
      </c>
    </row>
    <row r="589" spans="6:10" x14ac:dyDescent="0.2">
      <c r="F589" s="9">
        <f t="shared" si="49"/>
        <v>551</v>
      </c>
      <c r="G589" s="9">
        <f t="shared" si="46"/>
        <v>7.6043749999999974</v>
      </c>
      <c r="H589" s="9">
        <f t="shared" si="47"/>
        <v>2.9145684010346764E-18</v>
      </c>
      <c r="I589" s="9">
        <f t="shared" si="50"/>
        <v>90.266019137707559</v>
      </c>
      <c r="J589" s="37" t="str">
        <f t="shared" si="48"/>
        <v/>
      </c>
    </row>
    <row r="590" spans="6:10" x14ac:dyDescent="0.2">
      <c r="F590" s="9">
        <f t="shared" si="49"/>
        <v>552</v>
      </c>
      <c r="G590" s="9">
        <f t="shared" si="46"/>
        <v>7.6043749999999974</v>
      </c>
      <c r="H590" s="9">
        <f t="shared" si="47"/>
        <v>2.6986744454024779E-18</v>
      </c>
      <c r="I590" s="9">
        <f t="shared" si="50"/>
        <v>90.266019137707559</v>
      </c>
      <c r="J590" s="37" t="str">
        <f t="shared" si="48"/>
        <v/>
      </c>
    </row>
    <row r="591" spans="6:10" x14ac:dyDescent="0.2">
      <c r="F591" s="9">
        <f t="shared" si="49"/>
        <v>553</v>
      </c>
      <c r="G591" s="9">
        <f t="shared" si="46"/>
        <v>7.6043749999999974</v>
      </c>
      <c r="H591" s="9">
        <f t="shared" si="47"/>
        <v>2.4987726346319237E-18</v>
      </c>
      <c r="I591" s="9">
        <f t="shared" si="50"/>
        <v>90.266019137707559</v>
      </c>
      <c r="J591" s="37" t="str">
        <f t="shared" si="48"/>
        <v/>
      </c>
    </row>
    <row r="592" spans="6:10" x14ac:dyDescent="0.2">
      <c r="F592" s="9">
        <f t="shared" si="49"/>
        <v>554</v>
      </c>
      <c r="G592" s="9">
        <f t="shared" si="46"/>
        <v>7.6043749999999974</v>
      </c>
      <c r="H592" s="9">
        <f t="shared" si="47"/>
        <v>2.3136783653999297E-18</v>
      </c>
      <c r="I592" s="9">
        <f t="shared" si="50"/>
        <v>90.266019137707559</v>
      </c>
      <c r="J592" s="37" t="str">
        <f t="shared" si="48"/>
        <v/>
      </c>
    </row>
    <row r="593" spans="6:10" x14ac:dyDescent="0.2">
      <c r="F593" s="9">
        <f t="shared" si="49"/>
        <v>555</v>
      </c>
      <c r="G593" s="9">
        <f t="shared" si="46"/>
        <v>7.6043749999999974</v>
      </c>
      <c r="H593" s="9">
        <f t="shared" si="47"/>
        <v>2.142294782777713E-18</v>
      </c>
      <c r="I593" s="9">
        <f t="shared" si="50"/>
        <v>90.266019137707559</v>
      </c>
      <c r="J593" s="37" t="str">
        <f t="shared" si="48"/>
        <v/>
      </c>
    </row>
    <row r="594" spans="6:10" x14ac:dyDescent="0.2">
      <c r="F594" s="9">
        <f t="shared" si="49"/>
        <v>556</v>
      </c>
      <c r="G594" s="9">
        <f t="shared" si="46"/>
        <v>7.6043749999999974</v>
      </c>
      <c r="H594" s="9">
        <f t="shared" si="47"/>
        <v>1.9836062803497335E-18</v>
      </c>
      <c r="I594" s="9">
        <f t="shared" si="50"/>
        <v>90.266019137707559</v>
      </c>
      <c r="J594" s="37" t="str">
        <f t="shared" si="48"/>
        <v/>
      </c>
    </row>
    <row r="595" spans="6:10" x14ac:dyDescent="0.2">
      <c r="F595" s="9">
        <f t="shared" si="49"/>
        <v>557</v>
      </c>
      <c r="G595" s="9">
        <f t="shared" si="46"/>
        <v>7.6043749999999974</v>
      </c>
      <c r="H595" s="9">
        <f t="shared" si="47"/>
        <v>1.8366724818053091E-18</v>
      </c>
      <c r="I595" s="9">
        <f t="shared" si="50"/>
        <v>90.266019137707559</v>
      </c>
      <c r="J595" s="37" t="str">
        <f t="shared" si="48"/>
        <v/>
      </c>
    </row>
    <row r="596" spans="6:10" x14ac:dyDescent="0.2">
      <c r="F596" s="9">
        <f t="shared" si="49"/>
        <v>558</v>
      </c>
      <c r="G596" s="9">
        <f t="shared" si="46"/>
        <v>7.6043749999999974</v>
      </c>
      <c r="H596" s="9">
        <f t="shared" si="47"/>
        <v>1.7006226683382487E-18</v>
      </c>
      <c r="I596" s="9">
        <f t="shared" si="50"/>
        <v>90.266019137707559</v>
      </c>
      <c r="J596" s="37" t="str">
        <f t="shared" si="48"/>
        <v/>
      </c>
    </row>
    <row r="597" spans="6:10" x14ac:dyDescent="0.2">
      <c r="F597" s="9">
        <f t="shared" si="49"/>
        <v>559</v>
      </c>
      <c r="G597" s="9">
        <f t="shared" si="46"/>
        <v>7.6043749999999974</v>
      </c>
      <c r="H597" s="9">
        <f t="shared" si="47"/>
        <v>1.5746506188317117E-18</v>
      </c>
      <c r="I597" s="9">
        <f t="shared" si="50"/>
        <v>90.266019137707559</v>
      </c>
      <c r="J597" s="37" t="str">
        <f t="shared" si="48"/>
        <v/>
      </c>
    </row>
    <row r="598" spans="6:10" x14ac:dyDescent="0.2">
      <c r="F598" s="9">
        <f t="shared" si="49"/>
        <v>560</v>
      </c>
      <c r="G598" s="9">
        <f t="shared" si="46"/>
        <v>7.6043749999999974</v>
      </c>
      <c r="H598" s="9">
        <f t="shared" si="47"/>
        <v>1.458009832251585E-18</v>
      </c>
      <c r="I598" s="9">
        <f t="shared" si="50"/>
        <v>90.266019137707559</v>
      </c>
      <c r="J598" s="37" t="str">
        <f t="shared" si="48"/>
        <v/>
      </c>
    </row>
    <row r="599" spans="6:10" x14ac:dyDescent="0.2">
      <c r="F599" s="9">
        <f t="shared" si="49"/>
        <v>561</v>
      </c>
      <c r="G599" s="9">
        <f t="shared" si="46"/>
        <v>7.6043749999999974</v>
      </c>
      <c r="H599" s="9">
        <f t="shared" si="47"/>
        <v>1.3500091039366526E-18</v>
      </c>
      <c r="I599" s="9">
        <f t="shared" si="50"/>
        <v>90.266019137707559</v>
      </c>
      <c r="J599" s="37" t="str">
        <f t="shared" si="48"/>
        <v/>
      </c>
    </row>
    <row r="600" spans="6:10" x14ac:dyDescent="0.2">
      <c r="F600" s="9">
        <f t="shared" si="49"/>
        <v>562</v>
      </c>
      <c r="G600" s="9">
        <f t="shared" si="46"/>
        <v>7.6043749999999974</v>
      </c>
      <c r="H600" s="9">
        <f t="shared" si="47"/>
        <v>1.2500084295709746E-18</v>
      </c>
      <c r="I600" s="9">
        <f t="shared" si="50"/>
        <v>90.266019137707559</v>
      </c>
      <c r="J600" s="37" t="str">
        <f t="shared" si="48"/>
        <v/>
      </c>
    </row>
    <row r="601" spans="6:10" x14ac:dyDescent="0.2">
      <c r="F601" s="9">
        <f t="shared" si="49"/>
        <v>563</v>
      </c>
      <c r="G601" s="9">
        <f t="shared" si="46"/>
        <v>7.6043749999999974</v>
      </c>
      <c r="H601" s="9">
        <f t="shared" si="47"/>
        <v>1.157415212565717E-18</v>
      </c>
      <c r="I601" s="9">
        <f t="shared" si="50"/>
        <v>90.266019137707559</v>
      </c>
      <c r="J601" s="37" t="str">
        <f t="shared" si="48"/>
        <v/>
      </c>
    </row>
    <row r="602" spans="6:10" x14ac:dyDescent="0.2">
      <c r="F602" s="9">
        <f t="shared" si="49"/>
        <v>564</v>
      </c>
      <c r="G602" s="9">
        <f t="shared" si="46"/>
        <v>7.6043749999999974</v>
      </c>
      <c r="H602" s="9">
        <f t="shared" si="47"/>
        <v>1.0716807523756641E-18</v>
      </c>
      <c r="I602" s="9">
        <f t="shared" si="50"/>
        <v>90.266019137707559</v>
      </c>
      <c r="J602" s="37" t="str">
        <f t="shared" si="48"/>
        <v/>
      </c>
    </row>
    <row r="603" spans="6:10" x14ac:dyDescent="0.2">
      <c r="F603" s="9">
        <f t="shared" si="49"/>
        <v>565</v>
      </c>
      <c r="G603" s="9">
        <f t="shared" si="46"/>
        <v>7.6043749999999974</v>
      </c>
      <c r="H603" s="9">
        <f t="shared" si="47"/>
        <v>9.9229699294042967E-19</v>
      </c>
      <c r="I603" s="9">
        <f t="shared" si="50"/>
        <v>90.266019137707559</v>
      </c>
      <c r="J603" s="37" t="str">
        <f t="shared" si="48"/>
        <v/>
      </c>
    </row>
    <row r="604" spans="6:10" x14ac:dyDescent="0.2">
      <c r="F604" s="9">
        <f t="shared" si="49"/>
        <v>566</v>
      </c>
      <c r="G604" s="9">
        <f t="shared" si="46"/>
        <v>7.6043749999999974</v>
      </c>
      <c r="H604" s="9">
        <f t="shared" si="47"/>
        <v>9.1879351198187922E-19</v>
      </c>
      <c r="I604" s="9">
        <f t="shared" si="50"/>
        <v>90.266019137707559</v>
      </c>
      <c r="J604" s="37" t="str">
        <f t="shared" si="48"/>
        <v/>
      </c>
    </row>
    <row r="605" spans="6:10" x14ac:dyDescent="0.2">
      <c r="F605" s="9">
        <f t="shared" si="49"/>
        <v>567</v>
      </c>
      <c r="G605" s="9">
        <f t="shared" si="46"/>
        <v>7.6043749999999974</v>
      </c>
      <c r="H605" s="9">
        <f t="shared" si="47"/>
        <v>8.5073473331655483E-19</v>
      </c>
      <c r="I605" s="9">
        <f t="shared" si="50"/>
        <v>90.266019137707559</v>
      </c>
      <c r="J605" s="37" t="str">
        <f t="shared" si="48"/>
        <v/>
      </c>
    </row>
    <row r="606" spans="6:10" x14ac:dyDescent="0.2">
      <c r="F606" s="9">
        <f t="shared" si="49"/>
        <v>568</v>
      </c>
      <c r="G606" s="9">
        <f t="shared" si="46"/>
        <v>7.6043749999999974</v>
      </c>
      <c r="H606" s="9">
        <f t="shared" si="47"/>
        <v>7.877173456634766E-19</v>
      </c>
      <c r="I606" s="9">
        <f t="shared" si="50"/>
        <v>90.266019137707559</v>
      </c>
      <c r="J606" s="37" t="str">
        <f t="shared" si="48"/>
        <v/>
      </c>
    </row>
    <row r="607" spans="6:10" x14ac:dyDescent="0.2">
      <c r="F607" s="9">
        <f t="shared" si="49"/>
        <v>569</v>
      </c>
      <c r="G607" s="9">
        <f t="shared" si="46"/>
        <v>7.6043749999999974</v>
      </c>
      <c r="H607" s="9">
        <f t="shared" si="47"/>
        <v>7.2936791265136721E-19</v>
      </c>
      <c r="I607" s="9">
        <f t="shared" si="50"/>
        <v>90.266019137707559</v>
      </c>
      <c r="J607" s="37" t="str">
        <f t="shared" si="48"/>
        <v/>
      </c>
    </row>
    <row r="608" spans="6:10" x14ac:dyDescent="0.2">
      <c r="F608" s="9">
        <f t="shared" si="49"/>
        <v>570</v>
      </c>
      <c r="G608" s="9">
        <f t="shared" si="46"/>
        <v>7.6043749999999974</v>
      </c>
      <c r="H608" s="9">
        <f t="shared" si="47"/>
        <v>6.7534065986237707E-19</v>
      </c>
      <c r="I608" s="9">
        <f t="shared" si="50"/>
        <v>90.266019137707559</v>
      </c>
      <c r="J608" s="37" t="str">
        <f t="shared" si="48"/>
        <v/>
      </c>
    </row>
    <row r="609" spans="6:10" x14ac:dyDescent="0.2">
      <c r="F609" s="9">
        <f t="shared" si="49"/>
        <v>571</v>
      </c>
      <c r="G609" s="9">
        <f t="shared" si="46"/>
        <v>7.6043749999999974</v>
      </c>
      <c r="H609" s="9">
        <f t="shared" si="47"/>
        <v>6.2531542579849727E-19</v>
      </c>
      <c r="I609" s="9">
        <f t="shared" si="50"/>
        <v>90.266019137707559</v>
      </c>
      <c r="J609" s="37" t="str">
        <f t="shared" si="48"/>
        <v/>
      </c>
    </row>
    <row r="610" spans="6:10" x14ac:dyDescent="0.2">
      <c r="F610" s="9">
        <f t="shared" si="49"/>
        <v>572</v>
      </c>
      <c r="G610" s="9">
        <f t="shared" si="46"/>
        <v>7.6043749999999974</v>
      </c>
      <c r="H610" s="9">
        <f t="shared" si="47"/>
        <v>5.7899576462823817E-19</v>
      </c>
      <c r="I610" s="9">
        <f t="shared" si="50"/>
        <v>90.266019137707559</v>
      </c>
      <c r="J610" s="37" t="str">
        <f t="shared" si="48"/>
        <v/>
      </c>
    </row>
    <row r="611" spans="6:10" x14ac:dyDescent="0.2">
      <c r="F611" s="9">
        <f t="shared" si="49"/>
        <v>573</v>
      </c>
      <c r="G611" s="9">
        <f t="shared" si="46"/>
        <v>7.6043749999999974</v>
      </c>
      <c r="H611" s="9">
        <f t="shared" si="47"/>
        <v>5.3610718947059095E-19</v>
      </c>
      <c r="I611" s="9">
        <f t="shared" si="50"/>
        <v>90.266019137707559</v>
      </c>
      <c r="J611" s="37" t="str">
        <f t="shared" si="48"/>
        <v/>
      </c>
    </row>
    <row r="612" spans="6:10" x14ac:dyDescent="0.2">
      <c r="F612" s="9">
        <f t="shared" si="49"/>
        <v>574</v>
      </c>
      <c r="G612" s="9">
        <f t="shared" si="46"/>
        <v>7.6043749999999974</v>
      </c>
      <c r="H612" s="9">
        <f t="shared" si="47"/>
        <v>4.9639554580610257E-19</v>
      </c>
      <c r="I612" s="9">
        <f t="shared" si="50"/>
        <v>90.266019137707559</v>
      </c>
      <c r="J612" s="37" t="str">
        <f t="shared" si="48"/>
        <v/>
      </c>
    </row>
    <row r="613" spans="6:10" x14ac:dyDescent="0.2">
      <c r="F613" s="9">
        <f t="shared" si="49"/>
        <v>575</v>
      </c>
      <c r="G613" s="9">
        <f t="shared" si="46"/>
        <v>7.6043749999999974</v>
      </c>
      <c r="H613" s="9">
        <f t="shared" si="47"/>
        <v>4.5962550537602083E-19</v>
      </c>
      <c r="I613" s="9">
        <f t="shared" si="50"/>
        <v>90.266019137707559</v>
      </c>
      <c r="J613" s="37" t="str">
        <f t="shared" si="48"/>
        <v/>
      </c>
    </row>
    <row r="614" spans="6:10" x14ac:dyDescent="0.2">
      <c r="F614" s="9">
        <f t="shared" si="49"/>
        <v>576</v>
      </c>
      <c r="G614" s="9">
        <f t="shared" si="46"/>
        <v>7.6043749999999974</v>
      </c>
      <c r="H614" s="9">
        <f t="shared" si="47"/>
        <v>4.2557917164446374E-19</v>
      </c>
      <c r="I614" s="9">
        <f t="shared" si="50"/>
        <v>90.266019137707559</v>
      </c>
      <c r="J614" s="37" t="str">
        <f t="shared" si="48"/>
        <v/>
      </c>
    </row>
    <row r="615" spans="6:10" x14ac:dyDescent="0.2">
      <c r="F615" s="9">
        <f t="shared" si="49"/>
        <v>577</v>
      </c>
      <c r="G615" s="9">
        <f t="shared" si="46"/>
        <v>7.6043749999999974</v>
      </c>
      <c r="H615" s="9">
        <f t="shared" si="47"/>
        <v>3.9405478855968863E-19</v>
      </c>
      <c r="I615" s="9">
        <f t="shared" si="50"/>
        <v>90.266019137707559</v>
      </c>
      <c r="J615" s="37" t="str">
        <f t="shared" si="48"/>
        <v/>
      </c>
    </row>
    <row r="616" spans="6:10" x14ac:dyDescent="0.2">
      <c r="F616" s="9">
        <f t="shared" si="49"/>
        <v>578</v>
      </c>
      <c r="G616" s="9">
        <f t="shared" si="46"/>
        <v>7.6043749999999974</v>
      </c>
      <c r="H616" s="9">
        <f t="shared" si="47"/>
        <v>3.648655449626746E-19</v>
      </c>
      <c r="I616" s="9">
        <f t="shared" si="50"/>
        <v>90.266019137707559</v>
      </c>
      <c r="J616" s="37" t="str">
        <f t="shared" si="48"/>
        <v/>
      </c>
    </row>
    <row r="617" spans="6:10" x14ac:dyDescent="0.2">
      <c r="F617" s="9">
        <f t="shared" si="49"/>
        <v>579</v>
      </c>
      <c r="G617" s="9">
        <f t="shared" si="46"/>
        <v>7.6043749999999974</v>
      </c>
      <c r="H617" s="9">
        <f t="shared" si="47"/>
        <v>3.3783846755803208E-19</v>
      </c>
      <c r="I617" s="9">
        <f t="shared" si="50"/>
        <v>90.266019137707559</v>
      </c>
      <c r="J617" s="37" t="str">
        <f t="shared" si="48"/>
        <v/>
      </c>
    </row>
    <row r="618" spans="6:10" x14ac:dyDescent="0.2">
      <c r="F618" s="9">
        <f t="shared" si="49"/>
        <v>580</v>
      </c>
      <c r="G618" s="9">
        <f t="shared" si="46"/>
        <v>7.6043749999999974</v>
      </c>
      <c r="H618" s="9">
        <f t="shared" si="47"/>
        <v>3.1281339588706669E-19</v>
      </c>
      <c r="I618" s="9">
        <f t="shared" si="50"/>
        <v>90.266019137707559</v>
      </c>
      <c r="J618" s="37" t="str">
        <f t="shared" si="48"/>
        <v/>
      </c>
    </row>
    <row r="619" spans="6:10" x14ac:dyDescent="0.2">
      <c r="F619" s="9">
        <f t="shared" si="49"/>
        <v>581</v>
      </c>
      <c r="G619" s="9">
        <f t="shared" si="46"/>
        <v>7.6043749999999974</v>
      </c>
      <c r="H619" s="9">
        <f t="shared" si="47"/>
        <v>2.896420332287655E-19</v>
      </c>
      <c r="I619" s="9">
        <f t="shared" si="50"/>
        <v>90.266019137707559</v>
      </c>
      <c r="J619" s="37" t="str">
        <f t="shared" si="48"/>
        <v/>
      </c>
    </row>
    <row r="620" spans="6:10" x14ac:dyDescent="0.2">
      <c r="F620" s="9">
        <f t="shared" si="49"/>
        <v>582</v>
      </c>
      <c r="G620" s="9">
        <f t="shared" si="46"/>
        <v>7.6043749999999974</v>
      </c>
      <c r="H620" s="9">
        <f t="shared" si="47"/>
        <v>2.6818706780441244E-19</v>
      </c>
      <c r="I620" s="9">
        <f t="shared" si="50"/>
        <v>90.266019137707559</v>
      </c>
      <c r="J620" s="37" t="str">
        <f t="shared" si="48"/>
        <v/>
      </c>
    </row>
    <row r="621" spans="6:10" x14ac:dyDescent="0.2">
      <c r="F621" s="9">
        <f t="shared" si="49"/>
        <v>583</v>
      </c>
      <c r="G621" s="9">
        <f t="shared" si="46"/>
        <v>7.6043749999999974</v>
      </c>
      <c r="H621" s="9">
        <f t="shared" si="47"/>
        <v>2.4832135907815965E-19</v>
      </c>
      <c r="I621" s="9">
        <f t="shared" si="50"/>
        <v>90.266019137707559</v>
      </c>
      <c r="J621" s="37" t="str">
        <f t="shared" si="48"/>
        <v/>
      </c>
    </row>
    <row r="622" spans="6:10" x14ac:dyDescent="0.2">
      <c r="F622" s="9">
        <f t="shared" si="49"/>
        <v>584</v>
      </c>
      <c r="G622" s="9">
        <f t="shared" si="46"/>
        <v>7.6043749999999974</v>
      </c>
      <c r="H622" s="9">
        <f t="shared" si="47"/>
        <v>2.2992718433162929E-19</v>
      </c>
      <c r="I622" s="9">
        <f t="shared" si="50"/>
        <v>90.266019137707559</v>
      </c>
      <c r="J622" s="37" t="str">
        <f t="shared" si="48"/>
        <v/>
      </c>
    </row>
    <row r="623" spans="6:10" x14ac:dyDescent="0.2">
      <c r="F623" s="9">
        <f t="shared" si="49"/>
        <v>585</v>
      </c>
      <c r="G623" s="9">
        <f t="shared" si="46"/>
        <v>7.6043749999999974</v>
      </c>
      <c r="H623" s="9">
        <f t="shared" si="47"/>
        <v>2.1289554104780486E-19</v>
      </c>
      <c r="I623" s="9">
        <f t="shared" si="50"/>
        <v>90.266019137707559</v>
      </c>
      <c r="J623" s="37" t="str">
        <f t="shared" si="48"/>
        <v/>
      </c>
    </row>
    <row r="624" spans="6:10" x14ac:dyDescent="0.2">
      <c r="F624" s="9">
        <f t="shared" si="49"/>
        <v>586</v>
      </c>
      <c r="G624" s="9">
        <f t="shared" si="46"/>
        <v>7.6043749999999974</v>
      </c>
      <c r="H624" s="9">
        <f t="shared" si="47"/>
        <v>1.9712550097018971E-19</v>
      </c>
      <c r="I624" s="9">
        <f t="shared" si="50"/>
        <v>90.266019137707559</v>
      </c>
      <c r="J624" s="37" t="str">
        <f t="shared" si="48"/>
        <v/>
      </c>
    </row>
    <row r="625" spans="6:10" x14ac:dyDescent="0.2">
      <c r="F625" s="9">
        <f t="shared" si="49"/>
        <v>587</v>
      </c>
      <c r="G625" s="9">
        <f t="shared" si="46"/>
        <v>7.6043749999999974</v>
      </c>
      <c r="H625" s="9">
        <f t="shared" si="47"/>
        <v>1.8252361200943489E-19</v>
      </c>
      <c r="I625" s="9">
        <f t="shared" si="50"/>
        <v>90.266019137707559</v>
      </c>
      <c r="J625" s="37" t="str">
        <f t="shared" si="48"/>
        <v/>
      </c>
    </row>
    <row r="626" spans="6:10" x14ac:dyDescent="0.2">
      <c r="F626" s="9">
        <f t="shared" si="49"/>
        <v>588</v>
      </c>
      <c r="G626" s="9">
        <f t="shared" si="46"/>
        <v>7.6043749999999974</v>
      </c>
      <c r="H626" s="9">
        <f t="shared" si="47"/>
        <v>1.6900334445318048E-19</v>
      </c>
      <c r="I626" s="9">
        <f t="shared" si="50"/>
        <v>90.266019137707559</v>
      </c>
      <c r="J626" s="37" t="str">
        <f t="shared" si="48"/>
        <v/>
      </c>
    </row>
    <row r="627" spans="6:10" x14ac:dyDescent="0.2">
      <c r="F627" s="9">
        <f t="shared" si="49"/>
        <v>589</v>
      </c>
      <c r="G627" s="9">
        <f t="shared" si="46"/>
        <v>7.6043749999999974</v>
      </c>
      <c r="H627" s="9">
        <f t="shared" si="47"/>
        <v>1.5648457819738934E-19</v>
      </c>
      <c r="I627" s="9">
        <f t="shared" si="50"/>
        <v>90.266019137707559</v>
      </c>
      <c r="J627" s="37" t="str">
        <f t="shared" si="48"/>
        <v/>
      </c>
    </row>
    <row r="628" spans="6:10" x14ac:dyDescent="0.2">
      <c r="F628" s="9">
        <f t="shared" si="49"/>
        <v>590</v>
      </c>
      <c r="G628" s="9">
        <f t="shared" si="46"/>
        <v>7.6043749999999974</v>
      </c>
      <c r="H628" s="9">
        <f t="shared" si="47"/>
        <v>1.4489312796054565E-19</v>
      </c>
      <c r="I628" s="9">
        <f t="shared" si="50"/>
        <v>90.266019137707559</v>
      </c>
      <c r="J628" s="37" t="str">
        <f t="shared" si="48"/>
        <v/>
      </c>
    </row>
    <row r="629" spans="6:10" x14ac:dyDescent="0.2">
      <c r="F629" s="9">
        <f t="shared" si="49"/>
        <v>591</v>
      </c>
      <c r="G629" s="9">
        <f t="shared" si="46"/>
        <v>7.6043749999999974</v>
      </c>
      <c r="H629" s="9">
        <f t="shared" si="47"/>
        <v>1.3416030366717187E-19</v>
      </c>
      <c r="I629" s="9">
        <f t="shared" si="50"/>
        <v>90.266019137707559</v>
      </c>
      <c r="J629" s="37" t="str">
        <f t="shared" si="48"/>
        <v/>
      </c>
    </row>
    <row r="630" spans="6:10" x14ac:dyDescent="0.2">
      <c r="F630" s="9">
        <f t="shared" si="49"/>
        <v>592</v>
      </c>
      <c r="G630" s="9">
        <f t="shared" si="46"/>
        <v>7.6043749999999974</v>
      </c>
      <c r="H630" s="9">
        <f t="shared" si="47"/>
        <v>1.2422250339552952E-19</v>
      </c>
      <c r="I630" s="9">
        <f t="shared" si="50"/>
        <v>90.266019137707559</v>
      </c>
      <c r="J630" s="37" t="str">
        <f t="shared" si="48"/>
        <v/>
      </c>
    </row>
    <row r="631" spans="6:10" x14ac:dyDescent="0.2">
      <c r="F631" s="9">
        <f t="shared" si="49"/>
        <v>593</v>
      </c>
      <c r="G631" s="9">
        <f t="shared" si="46"/>
        <v>7.6043749999999974</v>
      </c>
      <c r="H631" s="9">
        <f t="shared" si="47"/>
        <v>1.1502083647734215E-19</v>
      </c>
      <c r="I631" s="9">
        <f t="shared" si="50"/>
        <v>90.266019137707559</v>
      </c>
      <c r="J631" s="37" t="str">
        <f t="shared" si="48"/>
        <v/>
      </c>
    </row>
    <row r="632" spans="6:10" x14ac:dyDescent="0.2">
      <c r="F632" s="9">
        <f t="shared" si="49"/>
        <v>594</v>
      </c>
      <c r="G632" s="9">
        <f t="shared" si="46"/>
        <v>7.6043749999999974</v>
      </c>
      <c r="H632" s="9">
        <f t="shared" si="47"/>
        <v>1.0650077451605753E-19</v>
      </c>
      <c r="I632" s="9">
        <f t="shared" si="50"/>
        <v>90.266019137707559</v>
      </c>
      <c r="J632" s="37" t="str">
        <f t="shared" si="48"/>
        <v/>
      </c>
    </row>
    <row r="633" spans="6:10" x14ac:dyDescent="0.2">
      <c r="F633" s="9">
        <f t="shared" si="49"/>
        <v>595</v>
      </c>
      <c r="G633" s="9">
        <f t="shared" si="46"/>
        <v>7.6043749999999974</v>
      </c>
      <c r="H633" s="9">
        <f t="shared" si="47"/>
        <v>9.8611828255608808E-20</v>
      </c>
      <c r="I633" s="9">
        <f t="shared" si="50"/>
        <v>90.266019137707559</v>
      </c>
      <c r="J633" s="37" t="str">
        <f t="shared" si="48"/>
        <v/>
      </c>
    </row>
    <row r="634" spans="6:10" x14ac:dyDescent="0.2">
      <c r="F634" s="9">
        <f t="shared" si="49"/>
        <v>596</v>
      </c>
      <c r="G634" s="9">
        <f t="shared" si="46"/>
        <v>7.6043749999999974</v>
      </c>
      <c r="H634" s="9">
        <f t="shared" si="47"/>
        <v>9.1307248384822978E-20</v>
      </c>
      <c r="I634" s="9">
        <f t="shared" si="50"/>
        <v>90.266019137707559</v>
      </c>
      <c r="J634" s="37" t="str">
        <f t="shared" si="48"/>
        <v/>
      </c>
    </row>
    <row r="635" spans="6:10" x14ac:dyDescent="0.2">
      <c r="F635" s="9">
        <f t="shared" si="49"/>
        <v>597</v>
      </c>
      <c r="G635" s="9">
        <f t="shared" si="46"/>
        <v>7.6043749999999974</v>
      </c>
      <c r="H635" s="9">
        <f t="shared" si="47"/>
        <v>8.4543748504465717E-20</v>
      </c>
      <c r="I635" s="9">
        <f t="shared" si="50"/>
        <v>90.266019137707559</v>
      </c>
      <c r="J635" s="37" t="str">
        <f t="shared" si="48"/>
        <v/>
      </c>
    </row>
    <row r="636" spans="6:10" x14ac:dyDescent="0.2">
      <c r="F636" s="9">
        <f t="shared" si="49"/>
        <v>598</v>
      </c>
      <c r="G636" s="9">
        <f t="shared" si="46"/>
        <v>7.6043749999999974</v>
      </c>
      <c r="H636" s="9">
        <f t="shared" si="47"/>
        <v>7.8281248615246035E-20</v>
      </c>
      <c r="I636" s="9">
        <f t="shared" si="50"/>
        <v>90.266019137707559</v>
      </c>
      <c r="J636" s="37" t="str">
        <f t="shared" si="48"/>
        <v/>
      </c>
    </row>
    <row r="637" spans="6:10" x14ac:dyDescent="0.2">
      <c r="F637" s="9">
        <f t="shared" si="49"/>
        <v>599</v>
      </c>
      <c r="G637" s="9">
        <f t="shared" si="46"/>
        <v>7.6043749999999974</v>
      </c>
      <c r="H637" s="9">
        <f t="shared" si="47"/>
        <v>7.2482637606709277E-20</v>
      </c>
      <c r="I637" s="9">
        <f t="shared" si="50"/>
        <v>90.266019137707559</v>
      </c>
      <c r="J637" s="37" t="str">
        <f t="shared" si="48"/>
        <v/>
      </c>
    </row>
    <row r="638" spans="6:10" x14ac:dyDescent="0.2">
      <c r="F638" s="9">
        <f t="shared" si="49"/>
        <v>600</v>
      </c>
      <c r="G638" s="9">
        <f t="shared" si="46"/>
        <v>7.6043749999999974</v>
      </c>
      <c r="H638" s="9">
        <f t="shared" si="47"/>
        <v>6.7113553339545632E-20</v>
      </c>
      <c r="I638" s="9">
        <f t="shared" si="50"/>
        <v>90.266019137707559</v>
      </c>
      <c r="J638" s="37" t="str">
        <f t="shared" si="48"/>
        <v/>
      </c>
    </row>
    <row r="639" spans="6:10" x14ac:dyDescent="0.2">
      <c r="F639" s="9">
        <f t="shared" si="49"/>
        <v>601</v>
      </c>
      <c r="G639" s="9">
        <f t="shared" si="46"/>
        <v>7.6043749999999974</v>
      </c>
      <c r="H639" s="9">
        <f t="shared" si="47"/>
        <v>6.2142179018097795E-20</v>
      </c>
      <c r="I639" s="9">
        <f t="shared" si="50"/>
        <v>90.266019137707559</v>
      </c>
      <c r="J639" s="37" t="str">
        <f t="shared" si="48"/>
        <v/>
      </c>
    </row>
    <row r="640" spans="6:10" x14ac:dyDescent="0.2">
      <c r="F640" s="9">
        <f t="shared" si="49"/>
        <v>602</v>
      </c>
      <c r="G640" s="9">
        <f t="shared" si="46"/>
        <v>7.6043749999999974</v>
      </c>
      <c r="H640" s="9">
        <f t="shared" si="47"/>
        <v>5.7539054646386856E-20</v>
      </c>
      <c r="I640" s="9">
        <f t="shared" si="50"/>
        <v>90.266019137707559</v>
      </c>
      <c r="J640" s="37" t="str">
        <f t="shared" si="48"/>
        <v/>
      </c>
    </row>
    <row r="641" spans="6:10" x14ac:dyDescent="0.2">
      <c r="F641" s="9">
        <f t="shared" si="49"/>
        <v>603</v>
      </c>
      <c r="G641" s="9">
        <f t="shared" ref="G641:G704" si="51">IF($B$3+$B$5&lt;F641,"",IF($B$3&gt;F641,$B$8*(1+$B$4)^(F641-1),$B$8*(1+$B$4)^($B$3-1)*(1+$B$6)^(F641-$B$3)))</f>
        <v>7.6043749999999974</v>
      </c>
      <c r="H641" s="9">
        <f t="shared" ref="H641:H704" si="52">G641/(1+B$7)^F641</f>
        <v>5.32769024503582E-20</v>
      </c>
      <c r="I641" s="9">
        <f t="shared" si="50"/>
        <v>90.266019137707559</v>
      </c>
      <c r="J641" s="37" t="str">
        <f t="shared" ref="J641:J704" si="53">IF(F641=$B$3,"First Stage PV",IF(F641=$B$5+$B$3,"TotalPV",""))</f>
        <v/>
      </c>
    </row>
    <row r="642" spans="6:10" x14ac:dyDescent="0.2">
      <c r="F642" s="9">
        <f t="shared" ref="F642:F705" si="54">F641+1</f>
        <v>604</v>
      </c>
      <c r="G642" s="9">
        <f t="shared" si="51"/>
        <v>7.6043749999999974</v>
      </c>
      <c r="H642" s="9">
        <f t="shared" si="52"/>
        <v>4.933046523181314E-20</v>
      </c>
      <c r="I642" s="9">
        <f t="shared" ref="I642:I705" si="55">I641+H642</f>
        <v>90.266019137707559</v>
      </c>
      <c r="J642" s="37" t="str">
        <f t="shared" si="53"/>
        <v/>
      </c>
    </row>
    <row r="643" spans="6:10" x14ac:dyDescent="0.2">
      <c r="F643" s="9">
        <f t="shared" si="54"/>
        <v>605</v>
      </c>
      <c r="G643" s="9">
        <f t="shared" si="51"/>
        <v>7.6043749999999974</v>
      </c>
      <c r="H643" s="9">
        <f t="shared" si="52"/>
        <v>4.5676356696123276E-20</v>
      </c>
      <c r="I643" s="9">
        <f t="shared" si="55"/>
        <v>90.266019137707559</v>
      </c>
      <c r="J643" s="37" t="str">
        <f t="shared" si="53"/>
        <v/>
      </c>
    </row>
    <row r="644" spans="6:10" x14ac:dyDescent="0.2">
      <c r="F644" s="9">
        <f t="shared" si="54"/>
        <v>606</v>
      </c>
      <c r="G644" s="9">
        <f t="shared" si="51"/>
        <v>7.6043749999999974</v>
      </c>
      <c r="H644" s="9">
        <f t="shared" si="52"/>
        <v>4.2292922866780805E-20</v>
      </c>
      <c r="I644" s="9">
        <f t="shared" si="55"/>
        <v>90.266019137707559</v>
      </c>
      <c r="J644" s="37" t="str">
        <f t="shared" si="53"/>
        <v/>
      </c>
    </row>
    <row r="645" spans="6:10" x14ac:dyDescent="0.2">
      <c r="F645" s="9">
        <f t="shared" si="54"/>
        <v>607</v>
      </c>
      <c r="G645" s="9">
        <f t="shared" si="51"/>
        <v>7.6043749999999974</v>
      </c>
      <c r="H645" s="9">
        <f t="shared" si="52"/>
        <v>3.9160113765537781E-20</v>
      </c>
      <c r="I645" s="9">
        <f t="shared" si="55"/>
        <v>90.266019137707559</v>
      </c>
      <c r="J645" s="37" t="str">
        <f t="shared" si="53"/>
        <v/>
      </c>
    </row>
    <row r="646" spans="6:10" x14ac:dyDescent="0.2">
      <c r="F646" s="9">
        <f t="shared" si="54"/>
        <v>608</v>
      </c>
      <c r="G646" s="9">
        <f t="shared" si="51"/>
        <v>7.6043749999999974</v>
      </c>
      <c r="H646" s="9">
        <f t="shared" si="52"/>
        <v>3.6259364597720163E-20</v>
      </c>
      <c r="I646" s="9">
        <f t="shared" si="55"/>
        <v>90.266019137707559</v>
      </c>
      <c r="J646" s="37" t="str">
        <f t="shared" si="53"/>
        <v/>
      </c>
    </row>
    <row r="647" spans="6:10" x14ac:dyDescent="0.2">
      <c r="F647" s="9">
        <f t="shared" si="54"/>
        <v>609</v>
      </c>
      <c r="G647" s="9">
        <f t="shared" si="51"/>
        <v>7.6043749999999974</v>
      </c>
      <c r="H647" s="9">
        <f t="shared" si="52"/>
        <v>3.3573485738629787E-20</v>
      </c>
      <c r="I647" s="9">
        <f t="shared" si="55"/>
        <v>90.266019137707559</v>
      </c>
      <c r="J647" s="37" t="str">
        <f t="shared" si="53"/>
        <v/>
      </c>
    </row>
    <row r="648" spans="6:10" x14ac:dyDescent="0.2">
      <c r="F648" s="9">
        <f t="shared" si="54"/>
        <v>610</v>
      </c>
      <c r="G648" s="9">
        <f t="shared" si="51"/>
        <v>7.6043749999999974</v>
      </c>
      <c r="H648" s="9">
        <f t="shared" si="52"/>
        <v>3.1086560869101654E-20</v>
      </c>
      <c r="I648" s="9">
        <f t="shared" si="55"/>
        <v>90.266019137707559</v>
      </c>
      <c r="J648" s="37" t="str">
        <f t="shared" si="53"/>
        <v/>
      </c>
    </row>
    <row r="649" spans="6:10" x14ac:dyDescent="0.2">
      <c r="F649" s="9">
        <f t="shared" si="54"/>
        <v>611</v>
      </c>
      <c r="G649" s="9">
        <f t="shared" si="51"/>
        <v>7.6043749999999974</v>
      </c>
      <c r="H649" s="9">
        <f t="shared" si="52"/>
        <v>2.8783852656575601E-20</v>
      </c>
      <c r="I649" s="9">
        <f t="shared" si="55"/>
        <v>90.266019137707559</v>
      </c>
      <c r="J649" s="37" t="str">
        <f t="shared" si="53"/>
        <v/>
      </c>
    </row>
    <row r="650" spans="6:10" x14ac:dyDescent="0.2">
      <c r="F650" s="9">
        <f t="shared" si="54"/>
        <v>612</v>
      </c>
      <c r="G650" s="9">
        <f t="shared" si="51"/>
        <v>7.6043749999999974</v>
      </c>
      <c r="H650" s="9">
        <f t="shared" si="52"/>
        <v>2.665171542275518E-20</v>
      </c>
      <c r="I650" s="9">
        <f t="shared" si="55"/>
        <v>90.266019137707559</v>
      </c>
      <c r="J650" s="37" t="str">
        <f t="shared" si="53"/>
        <v/>
      </c>
    </row>
    <row r="651" spans="6:10" x14ac:dyDescent="0.2">
      <c r="F651" s="9">
        <f t="shared" si="54"/>
        <v>613</v>
      </c>
      <c r="G651" s="9">
        <f t="shared" si="51"/>
        <v>7.6043749999999974</v>
      </c>
      <c r="H651" s="9">
        <f t="shared" si="52"/>
        <v>2.4677514280328873E-20</v>
      </c>
      <c r="I651" s="9">
        <f t="shared" si="55"/>
        <v>90.266019137707559</v>
      </c>
      <c r="J651" s="37" t="str">
        <f t="shared" si="53"/>
        <v/>
      </c>
    </row>
    <row r="652" spans="6:10" x14ac:dyDescent="0.2">
      <c r="F652" s="9">
        <f t="shared" si="54"/>
        <v>614</v>
      </c>
      <c r="G652" s="9">
        <f t="shared" si="51"/>
        <v>7.6043749999999974</v>
      </c>
      <c r="H652" s="9">
        <f t="shared" si="52"/>
        <v>2.2849550259563768E-20</v>
      </c>
      <c r="I652" s="9">
        <f t="shared" si="55"/>
        <v>90.266019137707559</v>
      </c>
      <c r="J652" s="37" t="str">
        <f t="shared" si="53"/>
        <v/>
      </c>
    </row>
    <row r="653" spans="6:10" x14ac:dyDescent="0.2">
      <c r="F653" s="9">
        <f t="shared" si="54"/>
        <v>615</v>
      </c>
      <c r="G653" s="9">
        <f t="shared" si="51"/>
        <v>7.6043749999999974</v>
      </c>
      <c r="H653" s="9">
        <f t="shared" si="52"/>
        <v>2.1156990981077561E-20</v>
      </c>
      <c r="I653" s="9">
        <f t="shared" si="55"/>
        <v>90.266019137707559</v>
      </c>
      <c r="J653" s="37" t="str">
        <f t="shared" si="53"/>
        <v/>
      </c>
    </row>
    <row r="654" spans="6:10" x14ac:dyDescent="0.2">
      <c r="F654" s="9">
        <f t="shared" si="54"/>
        <v>616</v>
      </c>
      <c r="G654" s="9">
        <f t="shared" si="51"/>
        <v>7.6043749999999974</v>
      </c>
      <c r="H654" s="9">
        <f t="shared" si="52"/>
        <v>1.9589806463960707E-20</v>
      </c>
      <c r="I654" s="9">
        <f t="shared" si="55"/>
        <v>90.266019137707559</v>
      </c>
      <c r="J654" s="37" t="str">
        <f t="shared" si="53"/>
        <v/>
      </c>
    </row>
    <row r="655" spans="6:10" x14ac:dyDescent="0.2">
      <c r="F655" s="9">
        <f t="shared" si="54"/>
        <v>617</v>
      </c>
      <c r="G655" s="9">
        <f t="shared" si="51"/>
        <v>7.6043749999999974</v>
      </c>
      <c r="H655" s="9">
        <f t="shared" si="52"/>
        <v>1.8138709688852503E-20</v>
      </c>
      <c r="I655" s="9">
        <f t="shared" si="55"/>
        <v>90.266019137707559</v>
      </c>
      <c r="J655" s="37" t="str">
        <f t="shared" si="53"/>
        <v/>
      </c>
    </row>
    <row r="656" spans="6:10" x14ac:dyDescent="0.2">
      <c r="F656" s="9">
        <f t="shared" si="54"/>
        <v>618</v>
      </c>
      <c r="G656" s="9">
        <f t="shared" si="51"/>
        <v>7.6043749999999974</v>
      </c>
      <c r="H656" s="9">
        <f t="shared" si="52"/>
        <v>1.6795101563752321E-20</v>
      </c>
      <c r="I656" s="9">
        <f t="shared" si="55"/>
        <v>90.266019137707559</v>
      </c>
      <c r="J656" s="37" t="str">
        <f t="shared" si="53"/>
        <v/>
      </c>
    </row>
    <row r="657" spans="6:10" x14ac:dyDescent="0.2">
      <c r="F657" s="9">
        <f t="shared" si="54"/>
        <v>619</v>
      </c>
      <c r="G657" s="9">
        <f t="shared" si="51"/>
        <v>7.6043749999999974</v>
      </c>
      <c r="H657" s="9">
        <f t="shared" si="52"/>
        <v>1.5551019966437332E-20</v>
      </c>
      <c r="I657" s="9">
        <f t="shared" si="55"/>
        <v>90.266019137707559</v>
      </c>
      <c r="J657" s="37" t="str">
        <f t="shared" si="53"/>
        <v/>
      </c>
    </row>
    <row r="658" spans="6:10" x14ac:dyDescent="0.2">
      <c r="F658" s="9">
        <f t="shared" si="54"/>
        <v>620</v>
      </c>
      <c r="G658" s="9">
        <f t="shared" si="51"/>
        <v>7.6043749999999974</v>
      </c>
      <c r="H658" s="9">
        <f t="shared" si="52"/>
        <v>1.4399092561516046E-20</v>
      </c>
      <c r="I658" s="9">
        <f t="shared" si="55"/>
        <v>90.266019137707559</v>
      </c>
      <c r="J658" s="37" t="str">
        <f t="shared" si="53"/>
        <v/>
      </c>
    </row>
    <row r="659" spans="6:10" x14ac:dyDescent="0.2">
      <c r="F659" s="9">
        <f t="shared" si="54"/>
        <v>621</v>
      </c>
      <c r="G659" s="9">
        <f t="shared" si="51"/>
        <v>7.6043749999999974</v>
      </c>
      <c r="H659" s="9">
        <f t="shared" si="52"/>
        <v>1.3332493112514858E-20</v>
      </c>
      <c r="I659" s="9">
        <f t="shared" si="55"/>
        <v>90.266019137707559</v>
      </c>
      <c r="J659" s="37" t="str">
        <f t="shared" si="53"/>
        <v/>
      </c>
    </row>
    <row r="660" spans="6:10" x14ac:dyDescent="0.2">
      <c r="F660" s="9">
        <f t="shared" si="54"/>
        <v>622</v>
      </c>
      <c r="G660" s="9">
        <f t="shared" si="51"/>
        <v>7.6043749999999974</v>
      </c>
      <c r="H660" s="9">
        <f t="shared" si="52"/>
        <v>1.2344901030106348E-20</v>
      </c>
      <c r="I660" s="9">
        <f t="shared" si="55"/>
        <v>90.266019137707559</v>
      </c>
      <c r="J660" s="37" t="str">
        <f t="shared" si="53"/>
        <v/>
      </c>
    </row>
    <row r="661" spans="6:10" x14ac:dyDescent="0.2">
      <c r="F661" s="9">
        <f t="shared" si="54"/>
        <v>623</v>
      </c>
      <c r="G661" s="9">
        <f t="shared" si="51"/>
        <v>7.6043749999999974</v>
      </c>
      <c r="H661" s="9">
        <f t="shared" si="52"/>
        <v>1.1430463916765137E-20</v>
      </c>
      <c r="I661" s="9">
        <f t="shared" si="55"/>
        <v>90.266019137707559</v>
      </c>
      <c r="J661" s="37" t="str">
        <f t="shared" si="53"/>
        <v/>
      </c>
    </row>
    <row r="662" spans="6:10" x14ac:dyDescent="0.2">
      <c r="F662" s="9">
        <f t="shared" si="54"/>
        <v>624</v>
      </c>
      <c r="G662" s="9">
        <f t="shared" si="51"/>
        <v>7.6043749999999974</v>
      </c>
      <c r="H662" s="9">
        <f t="shared" si="52"/>
        <v>1.0583762885893646E-20</v>
      </c>
      <c r="I662" s="9">
        <f t="shared" si="55"/>
        <v>90.266019137707559</v>
      </c>
      <c r="J662" s="37" t="str">
        <f t="shared" si="53"/>
        <v/>
      </c>
    </row>
    <row r="663" spans="6:10" x14ac:dyDescent="0.2">
      <c r="F663" s="9">
        <f t="shared" si="54"/>
        <v>625</v>
      </c>
      <c r="G663" s="9">
        <f t="shared" si="51"/>
        <v>7.6043749999999974</v>
      </c>
      <c r="H663" s="9">
        <f t="shared" si="52"/>
        <v>9.7997804499015241E-21</v>
      </c>
      <c r="I663" s="9">
        <f t="shared" si="55"/>
        <v>90.266019137707559</v>
      </c>
      <c r="J663" s="37" t="str">
        <f t="shared" si="53"/>
        <v/>
      </c>
    </row>
    <row r="664" spans="6:10" x14ac:dyDescent="0.2">
      <c r="F664" s="9">
        <f t="shared" si="54"/>
        <v>626</v>
      </c>
      <c r="G664" s="9">
        <f t="shared" si="51"/>
        <v>7.6043749999999974</v>
      </c>
      <c r="H664" s="9">
        <f t="shared" si="52"/>
        <v>9.0738707869458533E-21</v>
      </c>
      <c r="I664" s="9">
        <f t="shared" si="55"/>
        <v>90.266019137707559</v>
      </c>
      <c r="J664" s="37" t="str">
        <f t="shared" si="53"/>
        <v/>
      </c>
    </row>
    <row r="665" spans="6:10" x14ac:dyDescent="0.2">
      <c r="F665" s="9">
        <f t="shared" si="54"/>
        <v>627</v>
      </c>
      <c r="G665" s="9">
        <f t="shared" si="51"/>
        <v>7.6043749999999974</v>
      </c>
      <c r="H665" s="9">
        <f t="shared" si="52"/>
        <v>8.4017322101350484E-21</v>
      </c>
      <c r="I665" s="9">
        <f t="shared" si="55"/>
        <v>90.266019137707559</v>
      </c>
      <c r="J665" s="37" t="str">
        <f t="shared" si="53"/>
        <v/>
      </c>
    </row>
    <row r="666" spans="6:10" x14ac:dyDescent="0.2">
      <c r="F666" s="9">
        <f t="shared" si="54"/>
        <v>628</v>
      </c>
      <c r="G666" s="9">
        <f t="shared" si="51"/>
        <v>7.6043749999999974</v>
      </c>
      <c r="H666" s="9">
        <f t="shared" si="52"/>
        <v>7.7793816760509726E-21</v>
      </c>
      <c r="I666" s="9">
        <f t="shared" si="55"/>
        <v>90.266019137707559</v>
      </c>
      <c r="J666" s="37" t="str">
        <f t="shared" si="53"/>
        <v/>
      </c>
    </row>
    <row r="667" spans="6:10" x14ac:dyDescent="0.2">
      <c r="F667" s="9">
        <f t="shared" si="54"/>
        <v>629</v>
      </c>
      <c r="G667" s="9">
        <f t="shared" si="51"/>
        <v>7.6043749999999974</v>
      </c>
      <c r="H667" s="9">
        <f t="shared" si="52"/>
        <v>7.2031311815286767E-21</v>
      </c>
      <c r="I667" s="9">
        <f t="shared" si="55"/>
        <v>90.266019137707559</v>
      </c>
      <c r="J667" s="37" t="str">
        <f t="shared" si="53"/>
        <v/>
      </c>
    </row>
    <row r="668" spans="6:10" x14ac:dyDescent="0.2">
      <c r="F668" s="9">
        <f t="shared" si="54"/>
        <v>630</v>
      </c>
      <c r="G668" s="9">
        <f t="shared" si="51"/>
        <v>7.6043749999999974</v>
      </c>
      <c r="H668" s="9">
        <f t="shared" si="52"/>
        <v>6.6695659088228486E-21</v>
      </c>
      <c r="I668" s="9">
        <f t="shared" si="55"/>
        <v>90.266019137707559</v>
      </c>
      <c r="J668" s="37" t="str">
        <f t="shared" si="53"/>
        <v/>
      </c>
    </row>
    <row r="669" spans="6:10" x14ac:dyDescent="0.2">
      <c r="F669" s="9">
        <f t="shared" si="54"/>
        <v>631</v>
      </c>
      <c r="G669" s="9">
        <f t="shared" si="51"/>
        <v>7.6043749999999974</v>
      </c>
      <c r="H669" s="9">
        <f t="shared" si="52"/>
        <v>6.1755239896507854E-21</v>
      </c>
      <c r="I669" s="9">
        <f t="shared" si="55"/>
        <v>90.266019137707559</v>
      </c>
      <c r="J669" s="37" t="str">
        <f t="shared" si="53"/>
        <v/>
      </c>
    </row>
    <row r="670" spans="6:10" x14ac:dyDescent="0.2">
      <c r="F670" s="9">
        <f t="shared" si="54"/>
        <v>632</v>
      </c>
      <c r="G670" s="9">
        <f t="shared" si="51"/>
        <v>7.6043749999999974</v>
      </c>
      <c r="H670" s="9">
        <f t="shared" si="52"/>
        <v>5.7180777681951718E-21</v>
      </c>
      <c r="I670" s="9">
        <f t="shared" si="55"/>
        <v>90.266019137707559</v>
      </c>
      <c r="J670" s="37" t="str">
        <f t="shared" si="53"/>
        <v/>
      </c>
    </row>
    <row r="671" spans="6:10" x14ac:dyDescent="0.2">
      <c r="F671" s="9">
        <f t="shared" si="54"/>
        <v>633</v>
      </c>
      <c r="G671" s="9">
        <f t="shared" si="51"/>
        <v>7.6043749999999974</v>
      </c>
      <c r="H671" s="9">
        <f t="shared" si="52"/>
        <v>5.2945164520325657E-21</v>
      </c>
      <c r="I671" s="9">
        <f t="shared" si="55"/>
        <v>90.266019137707559</v>
      </c>
      <c r="J671" s="37" t="str">
        <f t="shared" si="53"/>
        <v/>
      </c>
    </row>
    <row r="672" spans="6:10" x14ac:dyDescent="0.2">
      <c r="F672" s="9">
        <f t="shared" si="54"/>
        <v>634</v>
      </c>
      <c r="G672" s="9">
        <f t="shared" si="51"/>
        <v>7.6043749999999974</v>
      </c>
      <c r="H672" s="9">
        <f t="shared" si="52"/>
        <v>4.9023300481783009E-21</v>
      </c>
      <c r="I672" s="9">
        <f t="shared" si="55"/>
        <v>90.266019137707559</v>
      </c>
      <c r="J672" s="37" t="str">
        <f t="shared" si="53"/>
        <v/>
      </c>
    </row>
    <row r="673" spans="6:10" x14ac:dyDescent="0.2">
      <c r="F673" s="9">
        <f t="shared" si="54"/>
        <v>635</v>
      </c>
      <c r="G673" s="9">
        <f t="shared" si="51"/>
        <v>7.6043749999999974</v>
      </c>
      <c r="H673" s="9">
        <f t="shared" si="52"/>
        <v>4.5391944890539829E-21</v>
      </c>
      <c r="I673" s="9">
        <f t="shared" si="55"/>
        <v>90.266019137707559</v>
      </c>
      <c r="J673" s="37" t="str">
        <f t="shared" si="53"/>
        <v/>
      </c>
    </row>
    <row r="674" spans="6:10" x14ac:dyDescent="0.2">
      <c r="F674" s="9">
        <f t="shared" si="54"/>
        <v>636</v>
      </c>
      <c r="G674" s="9">
        <f t="shared" si="51"/>
        <v>7.6043749999999974</v>
      </c>
      <c r="H674" s="9">
        <f t="shared" si="52"/>
        <v>4.2029578602351688E-21</v>
      </c>
      <c r="I674" s="9">
        <f t="shared" si="55"/>
        <v>90.266019137707559</v>
      </c>
      <c r="J674" s="37" t="str">
        <f t="shared" si="53"/>
        <v/>
      </c>
    </row>
    <row r="675" spans="6:10" x14ac:dyDescent="0.2">
      <c r="F675" s="9">
        <f t="shared" si="54"/>
        <v>637</v>
      </c>
      <c r="G675" s="9">
        <f t="shared" si="51"/>
        <v>7.6043749999999974</v>
      </c>
      <c r="H675" s="9">
        <f t="shared" si="52"/>
        <v>3.8916276483658973E-21</v>
      </c>
      <c r="I675" s="9">
        <f t="shared" si="55"/>
        <v>90.266019137707559</v>
      </c>
      <c r="J675" s="37" t="str">
        <f t="shared" si="53"/>
        <v/>
      </c>
    </row>
    <row r="676" spans="6:10" x14ac:dyDescent="0.2">
      <c r="F676" s="9">
        <f t="shared" si="54"/>
        <v>638</v>
      </c>
      <c r="G676" s="9">
        <f t="shared" si="51"/>
        <v>7.6043749999999974</v>
      </c>
      <c r="H676" s="9">
        <f t="shared" si="52"/>
        <v>3.6033589336721263E-21</v>
      </c>
      <c r="I676" s="9">
        <f t="shared" si="55"/>
        <v>90.266019137707559</v>
      </c>
      <c r="J676" s="37" t="str">
        <f t="shared" si="53"/>
        <v/>
      </c>
    </row>
    <row r="677" spans="6:10" x14ac:dyDescent="0.2">
      <c r="F677" s="9">
        <f t="shared" si="54"/>
        <v>639</v>
      </c>
      <c r="G677" s="9">
        <f t="shared" si="51"/>
        <v>7.6043749999999974</v>
      </c>
      <c r="H677" s="9">
        <f t="shared" si="52"/>
        <v>3.3364434571038203E-21</v>
      </c>
      <c r="I677" s="9">
        <f t="shared" si="55"/>
        <v>90.266019137707559</v>
      </c>
      <c r="J677" s="37" t="str">
        <f t="shared" si="53"/>
        <v/>
      </c>
    </row>
    <row r="678" spans="6:10" x14ac:dyDescent="0.2">
      <c r="F678" s="9">
        <f t="shared" si="54"/>
        <v>640</v>
      </c>
      <c r="G678" s="9">
        <f t="shared" si="51"/>
        <v>7.6043749999999974</v>
      </c>
      <c r="H678" s="9">
        <f t="shared" si="52"/>
        <v>3.0892994973183519E-21</v>
      </c>
      <c r="I678" s="9">
        <f t="shared" si="55"/>
        <v>90.266019137707559</v>
      </c>
      <c r="J678" s="37" t="str">
        <f t="shared" si="53"/>
        <v/>
      </c>
    </row>
    <row r="679" spans="6:10" x14ac:dyDescent="0.2">
      <c r="F679" s="9">
        <f t="shared" si="54"/>
        <v>641</v>
      </c>
      <c r="G679" s="9">
        <f t="shared" si="51"/>
        <v>7.6043749999999974</v>
      </c>
      <c r="H679" s="9">
        <f t="shared" si="52"/>
        <v>2.8604624975169922E-21</v>
      </c>
      <c r="I679" s="9">
        <f t="shared" si="55"/>
        <v>90.266019137707559</v>
      </c>
      <c r="J679" s="37" t="str">
        <f t="shared" si="53"/>
        <v/>
      </c>
    </row>
    <row r="680" spans="6:10" x14ac:dyDescent="0.2">
      <c r="F680" s="9">
        <f t="shared" si="54"/>
        <v>642</v>
      </c>
      <c r="G680" s="9">
        <f t="shared" si="51"/>
        <v>7.6043749999999974</v>
      </c>
      <c r="H680" s="9">
        <f t="shared" si="52"/>
        <v>2.648576386589808E-21</v>
      </c>
      <c r="I680" s="9">
        <f t="shared" si="55"/>
        <v>90.266019137707559</v>
      </c>
      <c r="J680" s="37" t="str">
        <f t="shared" si="53"/>
        <v/>
      </c>
    </row>
    <row r="681" spans="6:10" x14ac:dyDescent="0.2">
      <c r="F681" s="9">
        <f t="shared" si="54"/>
        <v>643</v>
      </c>
      <c r="G681" s="9">
        <f t="shared" si="51"/>
        <v>7.6043749999999974</v>
      </c>
      <c r="H681" s="9">
        <f t="shared" si="52"/>
        <v>2.4523855431387109E-21</v>
      </c>
      <c r="I681" s="9">
        <f t="shared" si="55"/>
        <v>90.266019137707559</v>
      </c>
      <c r="J681" s="37" t="str">
        <f t="shared" si="53"/>
        <v/>
      </c>
    </row>
    <row r="682" spans="6:10" x14ac:dyDescent="0.2">
      <c r="F682" s="9">
        <f t="shared" si="54"/>
        <v>644</v>
      </c>
      <c r="G682" s="9">
        <f t="shared" si="51"/>
        <v>7.6043749999999974</v>
      </c>
      <c r="H682" s="9">
        <f t="shared" si="52"/>
        <v>2.2707273547580655E-21</v>
      </c>
      <c r="I682" s="9">
        <f t="shared" si="55"/>
        <v>90.266019137707559</v>
      </c>
      <c r="J682" s="37" t="str">
        <f t="shared" si="53"/>
        <v/>
      </c>
    </row>
    <row r="683" spans="6:10" x14ac:dyDescent="0.2">
      <c r="F683" s="9">
        <f t="shared" si="54"/>
        <v>645</v>
      </c>
      <c r="G683" s="9">
        <f t="shared" si="51"/>
        <v>7.6043749999999974</v>
      </c>
      <c r="H683" s="9">
        <f t="shared" si="52"/>
        <v>2.1025253284796898E-21</v>
      </c>
      <c r="I683" s="9">
        <f t="shared" si="55"/>
        <v>90.266019137707559</v>
      </c>
      <c r="J683" s="37" t="str">
        <f t="shared" si="53"/>
        <v/>
      </c>
    </row>
    <row r="684" spans="6:10" x14ac:dyDescent="0.2">
      <c r="F684" s="9">
        <f t="shared" si="54"/>
        <v>646</v>
      </c>
      <c r="G684" s="9">
        <f t="shared" si="51"/>
        <v>7.6043749999999974</v>
      </c>
      <c r="H684" s="9">
        <f t="shared" si="52"/>
        <v>1.9467827115552681E-21</v>
      </c>
      <c r="I684" s="9">
        <f t="shared" si="55"/>
        <v>90.266019137707559</v>
      </c>
      <c r="J684" s="37" t="str">
        <f t="shared" si="53"/>
        <v/>
      </c>
    </row>
    <row r="685" spans="6:10" x14ac:dyDescent="0.2">
      <c r="F685" s="9">
        <f t="shared" si="54"/>
        <v>647</v>
      </c>
      <c r="G685" s="9">
        <f t="shared" si="51"/>
        <v>7.6043749999999974</v>
      </c>
      <c r="H685" s="9">
        <f t="shared" si="52"/>
        <v>1.8025765847733966E-21</v>
      </c>
      <c r="I685" s="9">
        <f t="shared" si="55"/>
        <v>90.266019137707559</v>
      </c>
      <c r="J685" s="37" t="str">
        <f t="shared" si="53"/>
        <v/>
      </c>
    </row>
    <row r="686" spans="6:10" x14ac:dyDescent="0.2">
      <c r="F686" s="9">
        <f t="shared" si="54"/>
        <v>648</v>
      </c>
      <c r="G686" s="9">
        <f t="shared" si="51"/>
        <v>7.6043749999999974</v>
      </c>
      <c r="H686" s="9">
        <f t="shared" si="52"/>
        <v>1.6690523933087006E-21</v>
      </c>
      <c r="I686" s="9">
        <f t="shared" si="55"/>
        <v>90.266019137707559</v>
      </c>
      <c r="J686" s="37" t="str">
        <f t="shared" si="53"/>
        <v/>
      </c>
    </row>
    <row r="687" spans="6:10" x14ac:dyDescent="0.2">
      <c r="F687" s="9">
        <f t="shared" si="54"/>
        <v>649</v>
      </c>
      <c r="G687" s="9">
        <f t="shared" si="51"/>
        <v>7.6043749999999974</v>
      </c>
      <c r="H687" s="9">
        <f t="shared" si="52"/>
        <v>1.545418882693241E-21</v>
      </c>
      <c r="I687" s="9">
        <f t="shared" si="55"/>
        <v>90.266019137707559</v>
      </c>
      <c r="J687" s="37" t="str">
        <f t="shared" si="53"/>
        <v/>
      </c>
    </row>
    <row r="688" spans="6:10" x14ac:dyDescent="0.2">
      <c r="F688" s="9">
        <f t="shared" si="54"/>
        <v>650</v>
      </c>
      <c r="G688" s="9">
        <f t="shared" si="51"/>
        <v>7.6043749999999974</v>
      </c>
      <c r="H688" s="9">
        <f t="shared" si="52"/>
        <v>1.4309434099011489E-21</v>
      </c>
      <c r="I688" s="9">
        <f t="shared" si="55"/>
        <v>90.266019137707559</v>
      </c>
      <c r="J688" s="37" t="str">
        <f t="shared" si="53"/>
        <v/>
      </c>
    </row>
    <row r="689" spans="6:10" x14ac:dyDescent="0.2">
      <c r="F689" s="9">
        <f t="shared" si="54"/>
        <v>651</v>
      </c>
      <c r="G689" s="9">
        <f t="shared" si="51"/>
        <v>7.6043749999999974</v>
      </c>
      <c r="H689" s="9">
        <f t="shared" si="52"/>
        <v>1.3249476017603232E-21</v>
      </c>
      <c r="I689" s="9">
        <f t="shared" si="55"/>
        <v>90.266019137707559</v>
      </c>
      <c r="J689" s="37" t="str">
        <f t="shared" si="53"/>
        <v/>
      </c>
    </row>
    <row r="690" spans="6:10" x14ac:dyDescent="0.2">
      <c r="F690" s="9">
        <f t="shared" si="54"/>
        <v>652</v>
      </c>
      <c r="G690" s="9">
        <f t="shared" si="51"/>
        <v>7.6043749999999974</v>
      </c>
      <c r="H690" s="9">
        <f t="shared" si="52"/>
        <v>1.2268033349632623E-21</v>
      </c>
      <c r="I690" s="9">
        <f t="shared" si="55"/>
        <v>90.266019137707559</v>
      </c>
      <c r="J690" s="37" t="str">
        <f t="shared" si="53"/>
        <v/>
      </c>
    </row>
    <row r="691" spans="6:10" x14ac:dyDescent="0.2">
      <c r="F691" s="9">
        <f t="shared" si="54"/>
        <v>653</v>
      </c>
      <c r="G691" s="9">
        <f t="shared" si="51"/>
        <v>7.6043749999999974</v>
      </c>
      <c r="H691" s="9">
        <f t="shared" si="52"/>
        <v>1.1359290138548724E-21</v>
      </c>
      <c r="I691" s="9">
        <f t="shared" si="55"/>
        <v>90.266019137707559</v>
      </c>
      <c r="J691" s="37" t="str">
        <f t="shared" si="53"/>
        <v/>
      </c>
    </row>
    <row r="692" spans="6:10" x14ac:dyDescent="0.2">
      <c r="F692" s="9">
        <f t="shared" si="54"/>
        <v>654</v>
      </c>
      <c r="G692" s="9">
        <f t="shared" si="51"/>
        <v>7.6043749999999974</v>
      </c>
      <c r="H692" s="9">
        <f t="shared" si="52"/>
        <v>1.0517861239396964E-21</v>
      </c>
      <c r="I692" s="9">
        <f t="shared" si="55"/>
        <v>90.266019137707559</v>
      </c>
      <c r="J692" s="37" t="str">
        <f t="shared" si="53"/>
        <v/>
      </c>
    </row>
    <row r="693" spans="6:10" x14ac:dyDescent="0.2">
      <c r="F693" s="9">
        <f t="shared" si="54"/>
        <v>655</v>
      </c>
      <c r="G693" s="9">
        <f t="shared" si="51"/>
        <v>7.6043749999999974</v>
      </c>
      <c r="H693" s="9">
        <f t="shared" si="52"/>
        <v>9.7387604068490409E-22</v>
      </c>
      <c r="I693" s="9">
        <f t="shared" si="55"/>
        <v>90.266019137707559</v>
      </c>
      <c r="J693" s="37" t="str">
        <f t="shared" si="53"/>
        <v/>
      </c>
    </row>
    <row r="694" spans="6:10" x14ac:dyDescent="0.2">
      <c r="F694" s="9">
        <f t="shared" si="54"/>
        <v>656</v>
      </c>
      <c r="G694" s="9">
        <f t="shared" si="51"/>
        <v>7.6043749999999974</v>
      </c>
      <c r="H694" s="9">
        <f t="shared" si="52"/>
        <v>9.0173707470824447E-22</v>
      </c>
      <c r="I694" s="9">
        <f t="shared" si="55"/>
        <v>90.266019137707559</v>
      </c>
      <c r="J694" s="37" t="str">
        <f t="shared" si="53"/>
        <v/>
      </c>
    </row>
    <row r="695" spans="6:10" x14ac:dyDescent="0.2">
      <c r="F695" s="9">
        <f t="shared" si="54"/>
        <v>657</v>
      </c>
      <c r="G695" s="9">
        <f t="shared" si="51"/>
        <v>7.6043749999999974</v>
      </c>
      <c r="H695" s="9">
        <f t="shared" si="52"/>
        <v>8.3494173584096721E-22</v>
      </c>
      <c r="I695" s="9">
        <f t="shared" si="55"/>
        <v>90.266019137707559</v>
      </c>
      <c r="J695" s="37" t="str">
        <f t="shared" si="53"/>
        <v/>
      </c>
    </row>
    <row r="696" spans="6:10" x14ac:dyDescent="0.2">
      <c r="F696" s="9">
        <f t="shared" si="54"/>
        <v>658</v>
      </c>
      <c r="G696" s="9">
        <f t="shared" si="51"/>
        <v>7.6043749999999974</v>
      </c>
      <c r="H696" s="9">
        <f t="shared" si="52"/>
        <v>7.7309419985274721E-22</v>
      </c>
      <c r="I696" s="9">
        <f t="shared" si="55"/>
        <v>90.266019137707559</v>
      </c>
      <c r="J696" s="37" t="str">
        <f t="shared" si="53"/>
        <v/>
      </c>
    </row>
    <row r="697" spans="6:10" x14ac:dyDescent="0.2">
      <c r="F697" s="9">
        <f t="shared" si="54"/>
        <v>659</v>
      </c>
      <c r="G697" s="9">
        <f t="shared" si="51"/>
        <v>7.6043749999999974</v>
      </c>
      <c r="H697" s="9">
        <f t="shared" si="52"/>
        <v>7.1582796282661775E-22</v>
      </c>
      <c r="I697" s="9">
        <f t="shared" si="55"/>
        <v>90.266019137707559</v>
      </c>
      <c r="J697" s="37" t="str">
        <f t="shared" si="53"/>
        <v/>
      </c>
    </row>
    <row r="698" spans="6:10" x14ac:dyDescent="0.2">
      <c r="F698" s="9">
        <f t="shared" si="54"/>
        <v>660</v>
      </c>
      <c r="G698" s="9">
        <f t="shared" si="51"/>
        <v>7.6043749999999974</v>
      </c>
      <c r="H698" s="9">
        <f t="shared" si="52"/>
        <v>6.6280366928390528E-22</v>
      </c>
      <c r="I698" s="9">
        <f t="shared" si="55"/>
        <v>90.266019137707559</v>
      </c>
      <c r="J698" s="37" t="str">
        <f t="shared" si="53"/>
        <v/>
      </c>
    </row>
    <row r="699" spans="6:10" x14ac:dyDescent="0.2">
      <c r="F699" s="9">
        <f t="shared" si="54"/>
        <v>661</v>
      </c>
      <c r="G699" s="9">
        <f t="shared" si="51"/>
        <v>7.6043749999999974</v>
      </c>
      <c r="H699" s="9">
        <f t="shared" si="52"/>
        <v>6.1370710118880127E-22</v>
      </c>
      <c r="I699" s="9">
        <f t="shared" si="55"/>
        <v>90.266019137707559</v>
      </c>
      <c r="J699" s="37" t="str">
        <f t="shared" si="53"/>
        <v/>
      </c>
    </row>
    <row r="700" spans="6:10" x14ac:dyDescent="0.2">
      <c r="F700" s="9">
        <f t="shared" si="54"/>
        <v>662</v>
      </c>
      <c r="G700" s="9">
        <f t="shared" si="51"/>
        <v>7.6043749999999974</v>
      </c>
      <c r="H700" s="9">
        <f t="shared" si="52"/>
        <v>5.6824731591555662E-22</v>
      </c>
      <c r="I700" s="9">
        <f t="shared" si="55"/>
        <v>90.266019137707559</v>
      </c>
      <c r="J700" s="37" t="str">
        <f t="shared" si="53"/>
        <v/>
      </c>
    </row>
    <row r="701" spans="6:10" x14ac:dyDescent="0.2">
      <c r="F701" s="9">
        <f t="shared" si="54"/>
        <v>663</v>
      </c>
      <c r="G701" s="9">
        <f t="shared" si="51"/>
        <v>7.6043749999999974</v>
      </c>
      <c r="H701" s="9">
        <f t="shared" si="52"/>
        <v>5.2615492214403389E-22</v>
      </c>
      <c r="I701" s="9">
        <f t="shared" si="55"/>
        <v>90.266019137707559</v>
      </c>
      <c r="J701" s="37" t="str">
        <f t="shared" si="53"/>
        <v/>
      </c>
    </row>
    <row r="702" spans="6:10" x14ac:dyDescent="0.2">
      <c r="F702" s="9">
        <f t="shared" si="54"/>
        <v>664</v>
      </c>
      <c r="G702" s="9">
        <f t="shared" si="51"/>
        <v>7.6043749999999974</v>
      </c>
      <c r="H702" s="9">
        <f t="shared" si="52"/>
        <v>4.8718048346669813E-22</v>
      </c>
      <c r="I702" s="9">
        <f t="shared" si="55"/>
        <v>90.266019137707559</v>
      </c>
      <c r="J702" s="37" t="str">
        <f t="shared" si="53"/>
        <v/>
      </c>
    </row>
    <row r="703" spans="6:10" x14ac:dyDescent="0.2">
      <c r="F703" s="9">
        <f t="shared" si="54"/>
        <v>665</v>
      </c>
      <c r="G703" s="9">
        <f t="shared" si="51"/>
        <v>7.6043749999999974</v>
      </c>
      <c r="H703" s="9">
        <f t="shared" si="52"/>
        <v>4.5109304024694258E-22</v>
      </c>
      <c r="I703" s="9">
        <f t="shared" si="55"/>
        <v>90.266019137707559</v>
      </c>
      <c r="J703" s="37" t="str">
        <f t="shared" si="53"/>
        <v/>
      </c>
    </row>
    <row r="704" spans="6:10" x14ac:dyDescent="0.2">
      <c r="F704" s="9">
        <f t="shared" si="54"/>
        <v>666</v>
      </c>
      <c r="G704" s="9">
        <f t="shared" si="51"/>
        <v>7.6043749999999974</v>
      </c>
      <c r="H704" s="9">
        <f t="shared" si="52"/>
        <v>4.1767874096939133E-22</v>
      </c>
      <c r="I704" s="9">
        <f t="shared" si="55"/>
        <v>90.266019137707559</v>
      </c>
      <c r="J704" s="37" t="str">
        <f t="shared" si="53"/>
        <v/>
      </c>
    </row>
    <row r="705" spans="6:10" x14ac:dyDescent="0.2">
      <c r="F705" s="9">
        <f t="shared" si="54"/>
        <v>667</v>
      </c>
      <c r="G705" s="9">
        <f t="shared" ref="G705:G768" si="56">IF($B$3+$B$5&lt;F705,"",IF($B$3&gt;F705,$B$8*(1+$B$4)^(F705-1),$B$8*(1+$B$4)^($B$3-1)*(1+$B$6)^(F705-$B$3)))</f>
        <v>7.6043749999999974</v>
      </c>
      <c r="H705" s="9">
        <f t="shared" ref="H705:H768" si="57">G705/(1+B$7)^F705</f>
        <v>3.8673957497165862E-22</v>
      </c>
      <c r="I705" s="9">
        <f t="shared" si="55"/>
        <v>90.266019137707559</v>
      </c>
      <c r="J705" s="37" t="str">
        <f t="shared" ref="J705:J768" si="58">IF(F705=$B$3,"First Stage PV",IF(F705=$B$5+$B$3,"TotalPV",""))</f>
        <v/>
      </c>
    </row>
    <row r="706" spans="6:10" x14ac:dyDescent="0.2">
      <c r="F706" s="9">
        <f t="shared" ref="F706:F769" si="59">F705+1</f>
        <v>668</v>
      </c>
      <c r="G706" s="9">
        <f t="shared" si="56"/>
        <v>7.6043749999999974</v>
      </c>
      <c r="H706" s="9">
        <f t="shared" si="57"/>
        <v>3.5809219904783204E-22</v>
      </c>
      <c r="I706" s="9">
        <f t="shared" ref="I706:I769" si="60">I705+H706</f>
        <v>90.266019137707559</v>
      </c>
      <c r="J706" s="37" t="str">
        <f t="shared" si="58"/>
        <v/>
      </c>
    </row>
    <row r="707" spans="6:10" x14ac:dyDescent="0.2">
      <c r="F707" s="9">
        <f t="shared" si="59"/>
        <v>669</v>
      </c>
      <c r="G707" s="9">
        <f t="shared" si="56"/>
        <v>7.6043749999999974</v>
      </c>
      <c r="H707" s="9">
        <f t="shared" si="57"/>
        <v>3.3156685097021484E-22</v>
      </c>
      <c r="I707" s="9">
        <f t="shared" si="60"/>
        <v>90.266019137707559</v>
      </c>
      <c r="J707" s="37" t="str">
        <f t="shared" si="58"/>
        <v/>
      </c>
    </row>
    <row r="708" spans="6:10" x14ac:dyDescent="0.2">
      <c r="F708" s="9">
        <f t="shared" si="59"/>
        <v>670</v>
      </c>
      <c r="G708" s="9">
        <f t="shared" si="56"/>
        <v>7.6043749999999974</v>
      </c>
      <c r="H708" s="9">
        <f t="shared" si="57"/>
        <v>3.0700634349093962E-22</v>
      </c>
      <c r="I708" s="9">
        <f t="shared" si="60"/>
        <v>90.266019137707559</v>
      </c>
      <c r="J708" s="37" t="str">
        <f t="shared" si="58"/>
        <v/>
      </c>
    </row>
    <row r="709" spans="6:10" x14ac:dyDescent="0.2">
      <c r="F709" s="9">
        <f t="shared" si="59"/>
        <v>671</v>
      </c>
      <c r="G709" s="9">
        <f t="shared" si="56"/>
        <v>7.6043749999999974</v>
      </c>
      <c r="H709" s="9">
        <f t="shared" si="57"/>
        <v>2.8426513286198108E-22</v>
      </c>
      <c r="I709" s="9">
        <f t="shared" si="60"/>
        <v>90.266019137707559</v>
      </c>
      <c r="J709" s="37" t="str">
        <f t="shared" si="58"/>
        <v/>
      </c>
    </row>
    <row r="710" spans="6:10" x14ac:dyDescent="0.2">
      <c r="F710" s="9">
        <f t="shared" si="59"/>
        <v>672</v>
      </c>
      <c r="G710" s="9">
        <f t="shared" si="56"/>
        <v>7.6043749999999974</v>
      </c>
      <c r="H710" s="9">
        <f t="shared" si="57"/>
        <v>2.632084563536862E-22</v>
      </c>
      <c r="I710" s="9">
        <f t="shared" si="60"/>
        <v>90.266019137707559</v>
      </c>
      <c r="J710" s="37" t="str">
        <f t="shared" si="58"/>
        <v/>
      </c>
    </row>
    <row r="711" spans="6:10" x14ac:dyDescent="0.2">
      <c r="F711" s="9">
        <f t="shared" si="59"/>
        <v>673</v>
      </c>
      <c r="G711" s="9">
        <f t="shared" si="56"/>
        <v>7.6043749999999974</v>
      </c>
      <c r="H711" s="9">
        <f t="shared" si="57"/>
        <v>2.4371153366082055E-22</v>
      </c>
      <c r="I711" s="9">
        <f t="shared" si="60"/>
        <v>90.266019137707559</v>
      </c>
      <c r="J711" s="37" t="str">
        <f t="shared" si="58"/>
        <v/>
      </c>
    </row>
    <row r="712" spans="6:10" x14ac:dyDescent="0.2">
      <c r="F712" s="9">
        <f t="shared" si="59"/>
        <v>674</v>
      </c>
      <c r="G712" s="9">
        <f t="shared" si="56"/>
        <v>7.6043749999999974</v>
      </c>
      <c r="H712" s="9">
        <f t="shared" si="57"/>
        <v>2.2565882746372274E-22</v>
      </c>
      <c r="I712" s="9">
        <f t="shared" si="60"/>
        <v>90.266019137707559</v>
      </c>
      <c r="J712" s="37" t="str">
        <f t="shared" si="58"/>
        <v/>
      </c>
    </row>
    <row r="713" spans="6:10" x14ac:dyDescent="0.2">
      <c r="F713" s="9">
        <f t="shared" si="59"/>
        <v>675</v>
      </c>
      <c r="G713" s="9">
        <f t="shared" si="56"/>
        <v>7.6043749999999974</v>
      </c>
      <c r="H713" s="9">
        <f t="shared" si="57"/>
        <v>2.0894335876270622E-22</v>
      </c>
      <c r="I713" s="9">
        <f t="shared" si="60"/>
        <v>90.266019137707559</v>
      </c>
      <c r="J713" s="37" t="str">
        <f t="shared" si="58"/>
        <v/>
      </c>
    </row>
    <row r="714" spans="6:10" x14ac:dyDescent="0.2">
      <c r="F714" s="9">
        <f t="shared" si="59"/>
        <v>676</v>
      </c>
      <c r="G714" s="9">
        <f t="shared" si="56"/>
        <v>7.6043749999999974</v>
      </c>
      <c r="H714" s="9">
        <f t="shared" si="57"/>
        <v>1.9346607292843164E-22</v>
      </c>
      <c r="I714" s="9">
        <f t="shared" si="60"/>
        <v>90.266019137707559</v>
      </c>
      <c r="J714" s="37" t="str">
        <f t="shared" si="58"/>
        <v/>
      </c>
    </row>
    <row r="715" spans="6:10" x14ac:dyDescent="0.2">
      <c r="F715" s="9">
        <f t="shared" si="59"/>
        <v>677</v>
      </c>
      <c r="G715" s="9">
        <f t="shared" si="56"/>
        <v>7.6043749999999974</v>
      </c>
      <c r="H715" s="9">
        <f t="shared" si="57"/>
        <v>1.7913525271151079E-22</v>
      </c>
      <c r="I715" s="9">
        <f t="shared" si="60"/>
        <v>90.266019137707559</v>
      </c>
      <c r="J715" s="37" t="str">
        <f t="shared" si="58"/>
        <v/>
      </c>
    </row>
    <row r="716" spans="6:10" x14ac:dyDescent="0.2">
      <c r="F716" s="9">
        <f t="shared" si="59"/>
        <v>678</v>
      </c>
      <c r="G716" s="9">
        <f t="shared" si="56"/>
        <v>7.6043749999999974</v>
      </c>
      <c r="H716" s="9">
        <f t="shared" si="57"/>
        <v>1.6586597473288034E-22</v>
      </c>
      <c r="I716" s="9">
        <f t="shared" si="60"/>
        <v>90.266019137707559</v>
      </c>
      <c r="J716" s="37" t="str">
        <f t="shared" si="58"/>
        <v/>
      </c>
    </row>
    <row r="717" spans="6:10" x14ac:dyDescent="0.2">
      <c r="F717" s="9">
        <f t="shared" si="59"/>
        <v>679</v>
      </c>
      <c r="G717" s="9">
        <f t="shared" si="56"/>
        <v>7.6043749999999974</v>
      </c>
      <c r="H717" s="9">
        <f t="shared" si="57"/>
        <v>1.5357960623414848E-22</v>
      </c>
      <c r="I717" s="9">
        <f t="shared" si="60"/>
        <v>90.266019137707559</v>
      </c>
      <c r="J717" s="37" t="str">
        <f t="shared" si="58"/>
        <v/>
      </c>
    </row>
    <row r="718" spans="6:10" x14ac:dyDescent="0.2">
      <c r="F718" s="9">
        <f t="shared" si="59"/>
        <v>680</v>
      </c>
      <c r="G718" s="9">
        <f t="shared" si="56"/>
        <v>7.6043749999999974</v>
      </c>
      <c r="H718" s="9">
        <f t="shared" si="57"/>
        <v>1.42203339105693E-22</v>
      </c>
      <c r="I718" s="9">
        <f t="shared" si="60"/>
        <v>90.266019137707559</v>
      </c>
      <c r="J718" s="37" t="str">
        <f t="shared" si="58"/>
        <v/>
      </c>
    </row>
    <row r="719" spans="6:10" x14ac:dyDescent="0.2">
      <c r="F719" s="9">
        <f t="shared" si="59"/>
        <v>681</v>
      </c>
      <c r="G719" s="9">
        <f t="shared" si="56"/>
        <v>7.6043749999999974</v>
      </c>
      <c r="H719" s="9">
        <f t="shared" si="57"/>
        <v>1.3166975843119722E-22</v>
      </c>
      <c r="I719" s="9">
        <f t="shared" si="60"/>
        <v>90.266019137707559</v>
      </c>
      <c r="J719" s="37" t="str">
        <f t="shared" si="58"/>
        <v/>
      </c>
    </row>
    <row r="720" spans="6:10" x14ac:dyDescent="0.2">
      <c r="F720" s="9">
        <f t="shared" si="59"/>
        <v>682</v>
      </c>
      <c r="G720" s="9">
        <f t="shared" si="56"/>
        <v>7.6043749999999974</v>
      </c>
      <c r="H720" s="9">
        <f t="shared" si="57"/>
        <v>1.2191644299184929E-22</v>
      </c>
      <c r="I720" s="9">
        <f t="shared" si="60"/>
        <v>90.266019137707559</v>
      </c>
      <c r="J720" s="37" t="str">
        <f t="shared" si="58"/>
        <v/>
      </c>
    </row>
    <row r="721" spans="6:10" x14ac:dyDescent="0.2">
      <c r="F721" s="9">
        <f t="shared" si="59"/>
        <v>683</v>
      </c>
      <c r="G721" s="9">
        <f t="shared" si="56"/>
        <v>7.6043749999999974</v>
      </c>
      <c r="H721" s="9">
        <f t="shared" si="57"/>
        <v>1.1288559536282343E-22</v>
      </c>
      <c r="I721" s="9">
        <f t="shared" si="60"/>
        <v>90.266019137707559</v>
      </c>
      <c r="J721" s="37" t="str">
        <f t="shared" si="58"/>
        <v/>
      </c>
    </row>
    <row r="722" spans="6:10" x14ac:dyDescent="0.2">
      <c r="F722" s="9">
        <f t="shared" si="59"/>
        <v>684</v>
      </c>
      <c r="G722" s="9">
        <f t="shared" si="56"/>
        <v>7.6043749999999974</v>
      </c>
      <c r="H722" s="9">
        <f t="shared" si="57"/>
        <v>1.0452369941002168E-22</v>
      </c>
      <c r="I722" s="9">
        <f t="shared" si="60"/>
        <v>90.266019137707559</v>
      </c>
      <c r="J722" s="37" t="str">
        <f t="shared" si="58"/>
        <v/>
      </c>
    </row>
    <row r="723" spans="6:10" x14ac:dyDescent="0.2">
      <c r="F723" s="9">
        <f t="shared" si="59"/>
        <v>685</v>
      </c>
      <c r="G723" s="9">
        <f t="shared" si="56"/>
        <v>7.6043749999999974</v>
      </c>
      <c r="H723" s="9">
        <f t="shared" si="57"/>
        <v>9.6781203157427463E-23</v>
      </c>
      <c r="I723" s="9">
        <f t="shared" si="60"/>
        <v>90.266019137707559</v>
      </c>
      <c r="J723" s="37" t="str">
        <f t="shared" si="58"/>
        <v/>
      </c>
    </row>
    <row r="724" spans="6:10" x14ac:dyDescent="0.2">
      <c r="F724" s="9">
        <f t="shared" si="59"/>
        <v>686</v>
      </c>
      <c r="G724" s="9">
        <f t="shared" si="56"/>
        <v>7.6043749999999974</v>
      </c>
      <c r="H724" s="9">
        <f t="shared" si="57"/>
        <v>8.961222514576617E-23</v>
      </c>
      <c r="I724" s="9">
        <f t="shared" si="60"/>
        <v>90.266019137707559</v>
      </c>
      <c r="J724" s="37" t="str">
        <f t="shared" si="58"/>
        <v/>
      </c>
    </row>
    <row r="725" spans="6:10" x14ac:dyDescent="0.2">
      <c r="F725" s="9">
        <f t="shared" si="59"/>
        <v>687</v>
      </c>
      <c r="G725" s="9">
        <f t="shared" si="56"/>
        <v>7.6043749999999974</v>
      </c>
      <c r="H725" s="9">
        <f t="shared" si="57"/>
        <v>8.2974282542376068E-23</v>
      </c>
      <c r="I725" s="9">
        <f t="shared" si="60"/>
        <v>90.266019137707559</v>
      </c>
      <c r="J725" s="37" t="str">
        <f t="shared" si="58"/>
        <v/>
      </c>
    </row>
    <row r="726" spans="6:10" x14ac:dyDescent="0.2">
      <c r="F726" s="9">
        <f t="shared" si="59"/>
        <v>688</v>
      </c>
      <c r="G726" s="9">
        <f t="shared" si="56"/>
        <v>7.6043749999999974</v>
      </c>
      <c r="H726" s="9">
        <f t="shared" si="57"/>
        <v>7.6828039391088962E-23</v>
      </c>
      <c r="I726" s="9">
        <f t="shared" si="60"/>
        <v>90.266019137707559</v>
      </c>
      <c r="J726" s="37" t="str">
        <f t="shared" si="58"/>
        <v/>
      </c>
    </row>
    <row r="727" spans="6:10" x14ac:dyDescent="0.2">
      <c r="F727" s="9">
        <f t="shared" si="59"/>
        <v>689</v>
      </c>
      <c r="G727" s="9">
        <f t="shared" si="56"/>
        <v>7.6043749999999974</v>
      </c>
      <c r="H727" s="9">
        <f t="shared" si="57"/>
        <v>7.1137073510267555E-23</v>
      </c>
      <c r="I727" s="9">
        <f t="shared" si="60"/>
        <v>90.266019137707559</v>
      </c>
      <c r="J727" s="37" t="str">
        <f t="shared" si="58"/>
        <v/>
      </c>
    </row>
    <row r="728" spans="6:10" x14ac:dyDescent="0.2">
      <c r="F728" s="9">
        <f t="shared" si="59"/>
        <v>690</v>
      </c>
      <c r="G728" s="9">
        <f t="shared" si="56"/>
        <v>7.6043749999999974</v>
      </c>
      <c r="H728" s="9">
        <f t="shared" si="57"/>
        <v>6.5867660657655136E-23</v>
      </c>
      <c r="I728" s="9">
        <f t="shared" si="60"/>
        <v>90.266019137707559</v>
      </c>
      <c r="J728" s="37" t="str">
        <f t="shared" si="58"/>
        <v/>
      </c>
    </row>
    <row r="729" spans="6:10" x14ac:dyDescent="0.2">
      <c r="F729" s="9">
        <f t="shared" si="59"/>
        <v>691</v>
      </c>
      <c r="G729" s="9">
        <f t="shared" si="56"/>
        <v>7.6043749999999974</v>
      </c>
      <c r="H729" s="9">
        <f t="shared" si="57"/>
        <v>6.0988574683014011E-23</v>
      </c>
      <c r="I729" s="9">
        <f t="shared" si="60"/>
        <v>90.266019137707559</v>
      </c>
      <c r="J729" s="37" t="str">
        <f t="shared" si="58"/>
        <v/>
      </c>
    </row>
    <row r="730" spans="6:10" x14ac:dyDescent="0.2">
      <c r="F730" s="9">
        <f t="shared" si="59"/>
        <v>692</v>
      </c>
      <c r="G730" s="9">
        <f t="shared" si="56"/>
        <v>7.6043749999999974</v>
      </c>
      <c r="H730" s="9">
        <f t="shared" si="57"/>
        <v>5.6470902484272235E-23</v>
      </c>
      <c r="I730" s="9">
        <f t="shared" si="60"/>
        <v>90.266019137707559</v>
      </c>
      <c r="J730" s="37" t="str">
        <f t="shared" si="58"/>
        <v/>
      </c>
    </row>
    <row r="731" spans="6:10" x14ac:dyDescent="0.2">
      <c r="F731" s="9">
        <f t="shared" si="59"/>
        <v>693</v>
      </c>
      <c r="G731" s="9">
        <f t="shared" si="56"/>
        <v>7.6043749999999974</v>
      </c>
      <c r="H731" s="9">
        <f t="shared" si="57"/>
        <v>5.2287872670622441E-23</v>
      </c>
      <c r="I731" s="9">
        <f t="shared" si="60"/>
        <v>90.266019137707559</v>
      </c>
      <c r="J731" s="37" t="str">
        <f t="shared" si="58"/>
        <v/>
      </c>
    </row>
    <row r="732" spans="6:10" x14ac:dyDescent="0.2">
      <c r="F732" s="9">
        <f t="shared" si="59"/>
        <v>694</v>
      </c>
      <c r="G732" s="9">
        <f t="shared" si="56"/>
        <v>7.6043749999999974</v>
      </c>
      <c r="H732" s="9">
        <f t="shared" si="57"/>
        <v>4.8414696917242986E-23</v>
      </c>
      <c r="I732" s="9">
        <f t="shared" si="60"/>
        <v>90.266019137707559</v>
      </c>
      <c r="J732" s="37" t="str">
        <f t="shared" si="58"/>
        <v/>
      </c>
    </row>
    <row r="733" spans="6:10" x14ac:dyDescent="0.2">
      <c r="F733" s="9">
        <f t="shared" si="59"/>
        <v>695</v>
      </c>
      <c r="G733" s="9">
        <f t="shared" si="56"/>
        <v>7.6043749999999974</v>
      </c>
      <c r="H733" s="9">
        <f t="shared" si="57"/>
        <v>4.4828423071521288E-23</v>
      </c>
      <c r="I733" s="9">
        <f t="shared" si="60"/>
        <v>90.266019137707559</v>
      </c>
      <c r="J733" s="37" t="str">
        <f t="shared" si="58"/>
        <v/>
      </c>
    </row>
    <row r="734" spans="6:10" x14ac:dyDescent="0.2">
      <c r="F734" s="9">
        <f t="shared" si="59"/>
        <v>696</v>
      </c>
      <c r="G734" s="9">
        <f t="shared" si="56"/>
        <v>7.6043749999999974</v>
      </c>
      <c r="H734" s="9">
        <f t="shared" si="57"/>
        <v>4.1507799140297488E-23</v>
      </c>
      <c r="I734" s="9">
        <f t="shared" si="60"/>
        <v>90.266019137707559</v>
      </c>
      <c r="J734" s="37" t="str">
        <f t="shared" si="58"/>
        <v/>
      </c>
    </row>
    <row r="735" spans="6:10" x14ac:dyDescent="0.2">
      <c r="F735" s="9">
        <f t="shared" si="59"/>
        <v>697</v>
      </c>
      <c r="G735" s="9">
        <f t="shared" si="56"/>
        <v>7.6043749999999974</v>
      </c>
      <c r="H735" s="9">
        <f t="shared" si="57"/>
        <v>3.8433147352127293E-23</v>
      </c>
      <c r="I735" s="9">
        <f t="shared" si="60"/>
        <v>90.266019137707559</v>
      </c>
      <c r="J735" s="37" t="str">
        <f t="shared" si="58"/>
        <v/>
      </c>
    </row>
    <row r="736" spans="6:10" x14ac:dyDescent="0.2">
      <c r="F736" s="9">
        <f t="shared" si="59"/>
        <v>698</v>
      </c>
      <c r="G736" s="9">
        <f t="shared" si="56"/>
        <v>7.6043749999999974</v>
      </c>
      <c r="H736" s="9">
        <f t="shared" si="57"/>
        <v>3.5586247548266012E-23</v>
      </c>
      <c r="I736" s="9">
        <f t="shared" si="60"/>
        <v>90.266019137707559</v>
      </c>
      <c r="J736" s="37" t="str">
        <f t="shared" si="58"/>
        <v/>
      </c>
    </row>
    <row r="737" spans="6:10" x14ac:dyDescent="0.2">
      <c r="F737" s="9">
        <f t="shared" si="59"/>
        <v>699</v>
      </c>
      <c r="G737" s="9">
        <f t="shared" si="56"/>
        <v>7.6043749999999974</v>
      </c>
      <c r="H737" s="9">
        <f t="shared" si="57"/>
        <v>3.2950229211357425E-23</v>
      </c>
      <c r="I737" s="9">
        <f t="shared" si="60"/>
        <v>90.266019137707559</v>
      </c>
      <c r="J737" s="37" t="str">
        <f t="shared" si="58"/>
        <v/>
      </c>
    </row>
    <row r="738" spans="6:10" x14ac:dyDescent="0.2">
      <c r="F738" s="9">
        <f t="shared" si="59"/>
        <v>700</v>
      </c>
      <c r="G738" s="9">
        <f t="shared" si="56"/>
        <v>7.6043749999999974</v>
      </c>
      <c r="H738" s="9">
        <f t="shared" si="57"/>
        <v>3.0509471491997614E-23</v>
      </c>
      <c r="I738" s="9">
        <f t="shared" si="60"/>
        <v>90.266019137707559</v>
      </c>
      <c r="J738" s="37" t="str">
        <f t="shared" si="58"/>
        <v/>
      </c>
    </row>
    <row r="739" spans="6:10" x14ac:dyDescent="0.2">
      <c r="F739" s="9">
        <f t="shared" si="59"/>
        <v>701</v>
      </c>
      <c r="G739" s="9">
        <f t="shared" si="56"/>
        <v>7.6043749999999974</v>
      </c>
      <c r="H739" s="9">
        <f t="shared" si="57"/>
        <v>2.824951064073853E-23</v>
      </c>
      <c r="I739" s="9">
        <f t="shared" si="60"/>
        <v>90.266019137707559</v>
      </c>
      <c r="J739" s="37" t="str">
        <f t="shared" si="58"/>
        <v/>
      </c>
    </row>
    <row r="740" spans="6:10" x14ac:dyDescent="0.2">
      <c r="F740" s="9">
        <f t="shared" si="59"/>
        <v>702</v>
      </c>
      <c r="G740" s="9">
        <f t="shared" si="56"/>
        <v>7.6043749999999974</v>
      </c>
      <c r="H740" s="9">
        <f t="shared" si="57"/>
        <v>2.6156954296980117E-23</v>
      </c>
      <c r="I740" s="9">
        <f t="shared" si="60"/>
        <v>90.266019137707559</v>
      </c>
      <c r="J740" s="37" t="str">
        <f t="shared" si="58"/>
        <v/>
      </c>
    </row>
    <row r="741" spans="6:10" x14ac:dyDescent="0.2">
      <c r="F741" s="9">
        <f t="shared" si="59"/>
        <v>703</v>
      </c>
      <c r="G741" s="9">
        <f t="shared" si="56"/>
        <v>7.6043749999999974</v>
      </c>
      <c r="H741" s="9">
        <f t="shared" si="57"/>
        <v>2.4219402126833437E-23</v>
      </c>
      <c r="I741" s="9">
        <f t="shared" si="60"/>
        <v>90.266019137707559</v>
      </c>
      <c r="J741" s="37" t="str">
        <f t="shared" si="58"/>
        <v/>
      </c>
    </row>
    <row r="742" spans="6:10" x14ac:dyDescent="0.2">
      <c r="F742" s="9">
        <f t="shared" si="59"/>
        <v>704</v>
      </c>
      <c r="G742" s="9">
        <f t="shared" si="56"/>
        <v>7.6043749999999974</v>
      </c>
      <c r="H742" s="9">
        <f t="shared" si="57"/>
        <v>2.242537233966059E-23</v>
      </c>
      <c r="I742" s="9">
        <f t="shared" si="60"/>
        <v>90.266019137707559</v>
      </c>
      <c r="J742" s="37" t="str">
        <f t="shared" si="58"/>
        <v/>
      </c>
    </row>
    <row r="743" spans="6:10" x14ac:dyDescent="0.2">
      <c r="F743" s="9">
        <f t="shared" si="59"/>
        <v>705</v>
      </c>
      <c r="G743" s="9">
        <f t="shared" si="56"/>
        <v>7.6043749999999974</v>
      </c>
      <c r="H743" s="9">
        <f t="shared" si="57"/>
        <v>2.0764233647833874E-23</v>
      </c>
      <c r="I743" s="9">
        <f t="shared" si="60"/>
        <v>90.266019137707559</v>
      </c>
      <c r="J743" s="37" t="str">
        <f t="shared" si="58"/>
        <v/>
      </c>
    </row>
    <row r="744" spans="6:10" x14ac:dyDescent="0.2">
      <c r="F744" s="9">
        <f t="shared" si="59"/>
        <v>706</v>
      </c>
      <c r="G744" s="9">
        <f t="shared" si="56"/>
        <v>7.6043749999999974</v>
      </c>
      <c r="H744" s="9">
        <f t="shared" si="57"/>
        <v>1.922614226651285E-23</v>
      </c>
      <c r="I744" s="9">
        <f t="shared" si="60"/>
        <v>90.266019137707559</v>
      </c>
      <c r="J744" s="37" t="str">
        <f t="shared" si="58"/>
        <v/>
      </c>
    </row>
    <row r="745" spans="6:10" x14ac:dyDescent="0.2">
      <c r="F745" s="9">
        <f t="shared" si="59"/>
        <v>707</v>
      </c>
      <c r="G745" s="9">
        <f t="shared" si="56"/>
        <v>7.6043749999999974</v>
      </c>
      <c r="H745" s="9">
        <f t="shared" si="57"/>
        <v>1.7801983580104488E-23</v>
      </c>
      <c r="I745" s="9">
        <f t="shared" si="60"/>
        <v>90.266019137707559</v>
      </c>
      <c r="J745" s="37" t="str">
        <f t="shared" si="58"/>
        <v/>
      </c>
    </row>
    <row r="746" spans="6:10" x14ac:dyDescent="0.2">
      <c r="F746" s="9">
        <f t="shared" si="59"/>
        <v>708</v>
      </c>
      <c r="G746" s="9">
        <f t="shared" si="56"/>
        <v>7.6043749999999974</v>
      </c>
      <c r="H746" s="9">
        <f t="shared" si="57"/>
        <v>1.6483318129726377E-23</v>
      </c>
      <c r="I746" s="9">
        <f t="shared" si="60"/>
        <v>90.266019137707559</v>
      </c>
      <c r="J746" s="37" t="str">
        <f t="shared" si="58"/>
        <v/>
      </c>
    </row>
    <row r="747" spans="6:10" x14ac:dyDescent="0.2">
      <c r="F747" s="9">
        <f t="shared" si="59"/>
        <v>709</v>
      </c>
      <c r="G747" s="9">
        <f t="shared" si="56"/>
        <v>7.6043749999999974</v>
      </c>
      <c r="H747" s="9">
        <f t="shared" si="57"/>
        <v>1.5262331601598499E-23</v>
      </c>
      <c r="I747" s="9">
        <f t="shared" si="60"/>
        <v>90.266019137707559</v>
      </c>
      <c r="J747" s="37" t="str">
        <f t="shared" si="58"/>
        <v/>
      </c>
    </row>
    <row r="748" spans="6:10" x14ac:dyDescent="0.2">
      <c r="F748" s="9">
        <f t="shared" si="59"/>
        <v>710</v>
      </c>
      <c r="G748" s="9">
        <f t="shared" si="56"/>
        <v>7.6043749999999974</v>
      </c>
      <c r="H748" s="9">
        <f t="shared" si="57"/>
        <v>1.4131788519998607E-23</v>
      </c>
      <c r="I748" s="9">
        <f t="shared" si="60"/>
        <v>90.266019137707559</v>
      </c>
      <c r="J748" s="37" t="str">
        <f t="shared" si="58"/>
        <v/>
      </c>
    </row>
    <row r="749" spans="6:10" x14ac:dyDescent="0.2">
      <c r="F749" s="9">
        <f t="shared" si="59"/>
        <v>711</v>
      </c>
      <c r="G749" s="9">
        <f t="shared" si="56"/>
        <v>7.6043749999999974</v>
      </c>
      <c r="H749" s="9">
        <f t="shared" si="57"/>
        <v>1.308498937036908E-23</v>
      </c>
      <c r="I749" s="9">
        <f t="shared" si="60"/>
        <v>90.266019137707559</v>
      </c>
      <c r="J749" s="37" t="str">
        <f t="shared" si="58"/>
        <v/>
      </c>
    </row>
    <row r="750" spans="6:10" x14ac:dyDescent="0.2">
      <c r="F750" s="9">
        <f t="shared" si="59"/>
        <v>712</v>
      </c>
      <c r="G750" s="9">
        <f t="shared" si="56"/>
        <v>7.6043749999999974</v>
      </c>
      <c r="H750" s="9">
        <f t="shared" si="57"/>
        <v>1.2115730898489888E-23</v>
      </c>
      <c r="I750" s="9">
        <f t="shared" si="60"/>
        <v>90.266019137707559</v>
      </c>
      <c r="J750" s="37" t="str">
        <f t="shared" si="58"/>
        <v/>
      </c>
    </row>
    <row r="751" spans="6:10" x14ac:dyDescent="0.2">
      <c r="F751" s="9">
        <f t="shared" si="59"/>
        <v>713</v>
      </c>
      <c r="G751" s="9">
        <f t="shared" si="56"/>
        <v>7.6043749999999974</v>
      </c>
      <c r="H751" s="9">
        <f t="shared" si="57"/>
        <v>1.1218269350453597E-23</v>
      </c>
      <c r="I751" s="9">
        <f t="shared" si="60"/>
        <v>90.266019137707559</v>
      </c>
      <c r="J751" s="37" t="str">
        <f t="shared" si="58"/>
        <v/>
      </c>
    </row>
    <row r="752" spans="6:10" x14ac:dyDescent="0.2">
      <c r="F752" s="9">
        <f t="shared" si="59"/>
        <v>714</v>
      </c>
      <c r="G752" s="9">
        <f t="shared" si="56"/>
        <v>7.6043749999999974</v>
      </c>
      <c r="H752" s="9">
        <f t="shared" si="57"/>
        <v>1.0387286435605183E-23</v>
      </c>
      <c r="I752" s="9">
        <f t="shared" si="60"/>
        <v>90.266019137707559</v>
      </c>
      <c r="J752" s="37" t="str">
        <f t="shared" si="58"/>
        <v/>
      </c>
    </row>
    <row r="753" spans="6:10" x14ac:dyDescent="0.2">
      <c r="F753" s="9">
        <f t="shared" si="59"/>
        <v>715</v>
      </c>
      <c r="G753" s="9">
        <f t="shared" si="56"/>
        <v>7.6043749999999974</v>
      </c>
      <c r="H753" s="9">
        <f t="shared" si="57"/>
        <v>9.6178578107455407E-24</v>
      </c>
      <c r="I753" s="9">
        <f t="shared" si="60"/>
        <v>90.266019137707559</v>
      </c>
      <c r="J753" s="37" t="str">
        <f t="shared" si="58"/>
        <v/>
      </c>
    </row>
    <row r="754" spans="6:10" x14ac:dyDescent="0.2">
      <c r="F754" s="9">
        <f t="shared" si="59"/>
        <v>716</v>
      </c>
      <c r="G754" s="9">
        <f t="shared" si="56"/>
        <v>7.6043749999999974</v>
      </c>
      <c r="H754" s="9">
        <f t="shared" si="57"/>
        <v>8.9054238988384638E-24</v>
      </c>
      <c r="I754" s="9">
        <f t="shared" si="60"/>
        <v>90.266019137707559</v>
      </c>
      <c r="J754" s="37" t="str">
        <f t="shared" si="58"/>
        <v/>
      </c>
    </row>
    <row r="755" spans="6:10" x14ac:dyDescent="0.2">
      <c r="F755" s="9">
        <f t="shared" si="59"/>
        <v>717</v>
      </c>
      <c r="G755" s="9">
        <f t="shared" si="56"/>
        <v>7.6043749999999974</v>
      </c>
      <c r="H755" s="9">
        <f t="shared" si="57"/>
        <v>8.2457628692948735E-24</v>
      </c>
      <c r="I755" s="9">
        <f t="shared" si="60"/>
        <v>90.266019137707559</v>
      </c>
      <c r="J755" s="37" t="str">
        <f t="shared" si="58"/>
        <v/>
      </c>
    </row>
    <row r="756" spans="6:10" x14ac:dyDescent="0.2">
      <c r="F756" s="9">
        <f t="shared" si="59"/>
        <v>718</v>
      </c>
      <c r="G756" s="9">
        <f t="shared" si="56"/>
        <v>7.6043749999999974</v>
      </c>
      <c r="H756" s="9">
        <f t="shared" si="57"/>
        <v>7.6349656197174731E-24</v>
      </c>
      <c r="I756" s="9">
        <f t="shared" si="60"/>
        <v>90.266019137707559</v>
      </c>
      <c r="J756" s="37" t="str">
        <f t="shared" si="58"/>
        <v/>
      </c>
    </row>
    <row r="757" spans="6:10" x14ac:dyDescent="0.2">
      <c r="F757" s="9">
        <f t="shared" si="59"/>
        <v>719</v>
      </c>
      <c r="G757" s="9">
        <f t="shared" si="56"/>
        <v>7.6043749999999974</v>
      </c>
      <c r="H757" s="9">
        <f t="shared" si="57"/>
        <v>7.0694126108495129E-24</v>
      </c>
      <c r="I757" s="9">
        <f t="shared" si="60"/>
        <v>90.266019137707559</v>
      </c>
      <c r="J757" s="37" t="str">
        <f t="shared" si="58"/>
        <v/>
      </c>
    </row>
    <row r="758" spans="6:10" x14ac:dyDescent="0.2">
      <c r="F758" s="9">
        <f t="shared" si="59"/>
        <v>720</v>
      </c>
      <c r="G758" s="9">
        <f t="shared" si="56"/>
        <v>7.6043749999999974</v>
      </c>
      <c r="H758" s="9">
        <f t="shared" si="57"/>
        <v>6.5457524174532529E-24</v>
      </c>
      <c r="I758" s="9">
        <f t="shared" si="60"/>
        <v>90.266019137707559</v>
      </c>
      <c r="J758" s="37" t="str">
        <f t="shared" si="58"/>
        <v/>
      </c>
    </row>
    <row r="759" spans="6:10" x14ac:dyDescent="0.2">
      <c r="F759" s="9">
        <f t="shared" si="59"/>
        <v>721</v>
      </c>
      <c r="G759" s="9">
        <f t="shared" si="56"/>
        <v>7.6043749999999974</v>
      </c>
      <c r="H759" s="9">
        <f t="shared" si="57"/>
        <v>6.0608818680122717E-24</v>
      </c>
      <c r="I759" s="9">
        <f t="shared" si="60"/>
        <v>90.266019137707559</v>
      </c>
      <c r="J759" s="37" t="str">
        <f t="shared" si="58"/>
        <v/>
      </c>
    </row>
    <row r="760" spans="6:10" x14ac:dyDescent="0.2">
      <c r="F760" s="9">
        <f t="shared" si="59"/>
        <v>722</v>
      </c>
      <c r="G760" s="9">
        <f t="shared" si="56"/>
        <v>7.6043749999999974</v>
      </c>
      <c r="H760" s="9">
        <f t="shared" si="57"/>
        <v>5.6119276555669166E-24</v>
      </c>
      <c r="I760" s="9">
        <f t="shared" si="60"/>
        <v>90.266019137707559</v>
      </c>
      <c r="J760" s="37" t="str">
        <f t="shared" si="58"/>
        <v/>
      </c>
    </row>
    <row r="761" spans="6:10" x14ac:dyDescent="0.2">
      <c r="F761" s="9">
        <f t="shared" si="59"/>
        <v>723</v>
      </c>
      <c r="G761" s="9">
        <f t="shared" si="56"/>
        <v>7.6043749999999974</v>
      </c>
      <c r="H761" s="9">
        <f t="shared" si="57"/>
        <v>5.1962293107101069E-24</v>
      </c>
      <c r="I761" s="9">
        <f t="shared" si="60"/>
        <v>90.266019137707559</v>
      </c>
      <c r="J761" s="37" t="str">
        <f t="shared" si="58"/>
        <v/>
      </c>
    </row>
    <row r="762" spans="6:10" x14ac:dyDescent="0.2">
      <c r="F762" s="9">
        <f t="shared" si="59"/>
        <v>724</v>
      </c>
      <c r="G762" s="9">
        <f t="shared" si="56"/>
        <v>7.6043749999999974</v>
      </c>
      <c r="H762" s="9">
        <f t="shared" si="57"/>
        <v>4.8113234358426927E-24</v>
      </c>
      <c r="I762" s="9">
        <f t="shared" si="60"/>
        <v>90.266019137707559</v>
      </c>
      <c r="J762" s="37" t="str">
        <f t="shared" si="58"/>
        <v/>
      </c>
    </row>
    <row r="763" spans="6:10" x14ac:dyDescent="0.2">
      <c r="F763" s="9">
        <f t="shared" si="59"/>
        <v>725</v>
      </c>
      <c r="G763" s="9">
        <f t="shared" si="56"/>
        <v>7.6043749999999974</v>
      </c>
      <c r="H763" s="9">
        <f t="shared" si="57"/>
        <v>4.4549291072617518E-24</v>
      </c>
      <c r="I763" s="9">
        <f t="shared" si="60"/>
        <v>90.266019137707559</v>
      </c>
      <c r="J763" s="37" t="str">
        <f t="shared" si="58"/>
        <v/>
      </c>
    </row>
    <row r="764" spans="6:10" x14ac:dyDescent="0.2">
      <c r="F764" s="9">
        <f t="shared" si="59"/>
        <v>726</v>
      </c>
      <c r="G764" s="9">
        <f t="shared" si="56"/>
        <v>7.6043749999999974</v>
      </c>
      <c r="H764" s="9">
        <f t="shared" si="57"/>
        <v>4.1249343585756962E-24</v>
      </c>
      <c r="I764" s="9">
        <f t="shared" si="60"/>
        <v>90.266019137707559</v>
      </c>
      <c r="J764" s="37" t="str">
        <f t="shared" si="58"/>
        <v/>
      </c>
    </row>
    <row r="765" spans="6:10" x14ac:dyDescent="0.2">
      <c r="F765" s="9">
        <f t="shared" si="59"/>
        <v>727</v>
      </c>
      <c r="G765" s="9">
        <f t="shared" si="56"/>
        <v>7.6043749999999974</v>
      </c>
      <c r="H765" s="9">
        <f t="shared" si="57"/>
        <v>3.8193836653478664E-24</v>
      </c>
      <c r="I765" s="9">
        <f t="shared" si="60"/>
        <v>90.266019137707559</v>
      </c>
      <c r="J765" s="37" t="str">
        <f t="shared" si="58"/>
        <v/>
      </c>
    </row>
    <row r="766" spans="6:10" x14ac:dyDescent="0.2">
      <c r="F766" s="9">
        <f t="shared" si="59"/>
        <v>728</v>
      </c>
      <c r="G766" s="9">
        <f t="shared" si="56"/>
        <v>7.6043749999999974</v>
      </c>
      <c r="H766" s="9">
        <f t="shared" si="57"/>
        <v>3.5364663568035799E-24</v>
      </c>
      <c r="I766" s="9">
        <f t="shared" si="60"/>
        <v>90.266019137707559</v>
      </c>
      <c r="J766" s="37" t="str">
        <f t="shared" si="58"/>
        <v/>
      </c>
    </row>
    <row r="767" spans="6:10" x14ac:dyDescent="0.2">
      <c r="F767" s="9">
        <f t="shared" si="59"/>
        <v>729</v>
      </c>
      <c r="G767" s="9">
        <f t="shared" si="56"/>
        <v>7.6043749999999974</v>
      </c>
      <c r="H767" s="9">
        <f t="shared" si="57"/>
        <v>3.2745058859292405E-24</v>
      </c>
      <c r="I767" s="9">
        <f t="shared" si="60"/>
        <v>90.266019137707559</v>
      </c>
      <c r="J767" s="37" t="str">
        <f t="shared" si="58"/>
        <v/>
      </c>
    </row>
    <row r="768" spans="6:10" x14ac:dyDescent="0.2">
      <c r="F768" s="9">
        <f t="shared" si="59"/>
        <v>730</v>
      </c>
      <c r="G768" s="9">
        <f t="shared" si="56"/>
        <v>7.6043749999999974</v>
      </c>
      <c r="H768" s="9">
        <f t="shared" si="57"/>
        <v>3.0319498943789262E-24</v>
      </c>
      <c r="I768" s="9">
        <f t="shared" si="60"/>
        <v>90.266019137707559</v>
      </c>
      <c r="J768" s="37" t="str">
        <f t="shared" si="58"/>
        <v/>
      </c>
    </row>
    <row r="769" spans="6:10" x14ac:dyDescent="0.2">
      <c r="F769" s="9">
        <f t="shared" si="59"/>
        <v>731</v>
      </c>
      <c r="G769" s="9">
        <f t="shared" ref="G769:G832" si="61">IF($B$3+$B$5&lt;F769,"",IF($B$3&gt;F769,$B$8*(1+$B$4)^(F769-1),$B$8*(1+$B$4)^($B$3-1)*(1+$B$6)^(F769-$B$3)))</f>
        <v>7.6043749999999974</v>
      </c>
      <c r="H769" s="9">
        <f t="shared" ref="H769:H832" si="62">G769/(1+B$7)^F769</f>
        <v>2.8073610133138206E-24</v>
      </c>
      <c r="I769" s="9">
        <f t="shared" si="60"/>
        <v>90.266019137707559</v>
      </c>
      <c r="J769" s="37" t="str">
        <f t="shared" ref="J769:J832" si="63">IF(F769=$B$3,"First Stage PV",IF(F769=$B$5+$B$3,"TotalPV",""))</f>
        <v/>
      </c>
    </row>
    <row r="770" spans="6:10" x14ac:dyDescent="0.2">
      <c r="F770" s="9">
        <f t="shared" ref="F770:F833" si="64">F769+1</f>
        <v>732</v>
      </c>
      <c r="G770" s="9">
        <f t="shared" si="61"/>
        <v>7.6043749999999974</v>
      </c>
      <c r="H770" s="9">
        <f t="shared" si="62"/>
        <v>2.5994083456609448E-24</v>
      </c>
      <c r="I770" s="9">
        <f t="shared" ref="I770:I833" si="65">I769+H770</f>
        <v>90.266019137707559</v>
      </c>
      <c r="J770" s="37" t="str">
        <f t="shared" si="63"/>
        <v/>
      </c>
    </row>
    <row r="771" spans="6:10" x14ac:dyDescent="0.2">
      <c r="F771" s="9">
        <f t="shared" si="64"/>
        <v>733</v>
      </c>
      <c r="G771" s="9">
        <f t="shared" si="61"/>
        <v>7.6043749999999974</v>
      </c>
      <c r="H771" s="9">
        <f t="shared" si="62"/>
        <v>2.4068595793156897E-24</v>
      </c>
      <c r="I771" s="9">
        <f t="shared" si="65"/>
        <v>90.266019137707559</v>
      </c>
      <c r="J771" s="37" t="str">
        <f t="shared" si="63"/>
        <v/>
      </c>
    </row>
    <row r="772" spans="6:10" x14ac:dyDescent="0.2">
      <c r="F772" s="9">
        <f t="shared" si="64"/>
        <v>734</v>
      </c>
      <c r="G772" s="9">
        <f t="shared" si="61"/>
        <v>7.6043749999999974</v>
      </c>
      <c r="H772" s="9">
        <f t="shared" si="62"/>
        <v>2.2285736845515642E-24</v>
      </c>
      <c r="I772" s="9">
        <f t="shared" si="65"/>
        <v>90.266019137707559</v>
      </c>
      <c r="J772" s="37" t="str">
        <f t="shared" si="63"/>
        <v/>
      </c>
    </row>
    <row r="773" spans="6:10" x14ac:dyDescent="0.2">
      <c r="F773" s="9">
        <f t="shared" si="64"/>
        <v>735</v>
      </c>
      <c r="G773" s="9">
        <f t="shared" si="61"/>
        <v>7.6043749999999974</v>
      </c>
      <c r="H773" s="9">
        <f t="shared" si="62"/>
        <v>2.0634941523625591E-24</v>
      </c>
      <c r="I773" s="9">
        <f t="shared" si="65"/>
        <v>90.266019137707559</v>
      </c>
      <c r="J773" s="37" t="str">
        <f t="shared" si="63"/>
        <v/>
      </c>
    </row>
    <row r="774" spans="6:10" x14ac:dyDescent="0.2">
      <c r="F774" s="9">
        <f t="shared" si="64"/>
        <v>736</v>
      </c>
      <c r="G774" s="9">
        <f t="shared" si="61"/>
        <v>7.6043749999999974</v>
      </c>
      <c r="H774" s="9">
        <f t="shared" si="62"/>
        <v>1.9106427336690362E-24</v>
      </c>
      <c r="I774" s="9">
        <f t="shared" si="65"/>
        <v>90.266019137707559</v>
      </c>
      <c r="J774" s="37" t="str">
        <f t="shared" si="63"/>
        <v/>
      </c>
    </row>
    <row r="775" spans="6:10" x14ac:dyDescent="0.2">
      <c r="F775" s="9">
        <f t="shared" si="64"/>
        <v>737</v>
      </c>
      <c r="G775" s="9">
        <f t="shared" si="61"/>
        <v>7.6043749999999974</v>
      </c>
      <c r="H775" s="9">
        <f t="shared" si="62"/>
        <v>1.769113642286145E-24</v>
      </c>
      <c r="I775" s="9">
        <f t="shared" si="65"/>
        <v>90.266019137707559</v>
      </c>
      <c r="J775" s="37" t="str">
        <f t="shared" si="63"/>
        <v/>
      </c>
    </row>
    <row r="776" spans="6:10" x14ac:dyDescent="0.2">
      <c r="F776" s="9">
        <f t="shared" si="64"/>
        <v>738</v>
      </c>
      <c r="G776" s="9">
        <f t="shared" si="61"/>
        <v>7.6043749999999974</v>
      </c>
      <c r="H776" s="9">
        <f t="shared" si="62"/>
        <v>1.638068187301986E-24</v>
      </c>
      <c r="I776" s="9">
        <f t="shared" si="65"/>
        <v>90.266019137707559</v>
      </c>
      <c r="J776" s="37" t="str">
        <f t="shared" si="63"/>
        <v/>
      </c>
    </row>
    <row r="777" spans="6:10" x14ac:dyDescent="0.2">
      <c r="F777" s="9">
        <f t="shared" si="64"/>
        <v>739</v>
      </c>
      <c r="G777" s="9">
        <f t="shared" si="61"/>
        <v>7.6043749999999974</v>
      </c>
      <c r="H777" s="9">
        <f t="shared" si="62"/>
        <v>1.516729803057394E-24</v>
      </c>
      <c r="I777" s="9">
        <f t="shared" si="65"/>
        <v>90.266019137707559</v>
      </c>
      <c r="J777" s="37" t="str">
        <f t="shared" si="63"/>
        <v/>
      </c>
    </row>
    <row r="778" spans="6:10" x14ac:dyDescent="0.2">
      <c r="F778" s="9">
        <f t="shared" si="64"/>
        <v>740</v>
      </c>
      <c r="G778" s="9">
        <f t="shared" si="61"/>
        <v>7.6043749999999974</v>
      </c>
      <c r="H778" s="9">
        <f t="shared" si="62"/>
        <v>1.4043794472753646E-24</v>
      </c>
      <c r="I778" s="9">
        <f t="shared" si="65"/>
        <v>90.266019137707559</v>
      </c>
      <c r="J778" s="37" t="str">
        <f t="shared" si="63"/>
        <v/>
      </c>
    </row>
    <row r="779" spans="6:10" x14ac:dyDescent="0.2">
      <c r="F779" s="9">
        <f t="shared" si="64"/>
        <v>741</v>
      </c>
      <c r="G779" s="9">
        <f t="shared" si="61"/>
        <v>7.6043749999999974</v>
      </c>
      <c r="H779" s="9">
        <f t="shared" si="62"/>
        <v>1.3003513400697823E-24</v>
      </c>
      <c r="I779" s="9">
        <f t="shared" si="65"/>
        <v>90.266019137707559</v>
      </c>
      <c r="J779" s="37" t="str">
        <f t="shared" si="63"/>
        <v/>
      </c>
    </row>
    <row r="780" spans="6:10" x14ac:dyDescent="0.2">
      <c r="F780" s="9">
        <f t="shared" si="64"/>
        <v>742</v>
      </c>
      <c r="G780" s="9">
        <f t="shared" si="61"/>
        <v>7.6043749999999974</v>
      </c>
      <c r="H780" s="9">
        <f t="shared" si="62"/>
        <v>1.2040290185831314E-24</v>
      </c>
      <c r="I780" s="9">
        <f t="shared" si="65"/>
        <v>90.266019137707559</v>
      </c>
      <c r="J780" s="37" t="str">
        <f t="shared" si="63"/>
        <v/>
      </c>
    </row>
    <row r="781" spans="6:10" x14ac:dyDescent="0.2">
      <c r="F781" s="9">
        <f t="shared" si="64"/>
        <v>743</v>
      </c>
      <c r="G781" s="9">
        <f t="shared" si="61"/>
        <v>7.6043749999999974</v>
      </c>
      <c r="H781" s="9">
        <f t="shared" si="62"/>
        <v>1.11484168387327E-24</v>
      </c>
      <c r="I781" s="9">
        <f t="shared" si="65"/>
        <v>90.266019137707559</v>
      </c>
      <c r="J781" s="37" t="str">
        <f t="shared" si="63"/>
        <v/>
      </c>
    </row>
    <row r="782" spans="6:10" x14ac:dyDescent="0.2">
      <c r="F782" s="9">
        <f t="shared" si="64"/>
        <v>744</v>
      </c>
      <c r="G782" s="9">
        <f t="shared" si="61"/>
        <v>7.6043749999999974</v>
      </c>
      <c r="H782" s="9">
        <f t="shared" si="62"/>
        <v>1.0322608184011758E-24</v>
      </c>
      <c r="I782" s="9">
        <f t="shared" si="65"/>
        <v>90.266019137707559</v>
      </c>
      <c r="J782" s="37" t="str">
        <f t="shared" si="63"/>
        <v/>
      </c>
    </row>
    <row r="783" spans="6:10" x14ac:dyDescent="0.2">
      <c r="F783" s="9">
        <f t="shared" si="64"/>
        <v>745</v>
      </c>
      <c r="G783" s="9">
        <f t="shared" si="61"/>
        <v>7.6043749999999974</v>
      </c>
      <c r="H783" s="9">
        <f t="shared" si="62"/>
        <v>9.5579705407516266E-25</v>
      </c>
      <c r="I783" s="9">
        <f t="shared" si="65"/>
        <v>90.266019137707559</v>
      </c>
      <c r="J783" s="37" t="str">
        <f t="shared" si="63"/>
        <v/>
      </c>
    </row>
    <row r="784" spans="6:10" x14ac:dyDescent="0.2">
      <c r="F784" s="9">
        <f t="shared" si="64"/>
        <v>746</v>
      </c>
      <c r="G784" s="9">
        <f t="shared" si="61"/>
        <v>7.6043749999999974</v>
      </c>
      <c r="H784" s="9">
        <f t="shared" si="62"/>
        <v>8.8499727229181734E-25</v>
      </c>
      <c r="I784" s="9">
        <f t="shared" si="65"/>
        <v>90.266019137707559</v>
      </c>
      <c r="J784" s="37" t="str">
        <f t="shared" si="63"/>
        <v/>
      </c>
    </row>
    <row r="785" spans="6:10" x14ac:dyDescent="0.2">
      <c r="F785" s="9">
        <f t="shared" si="64"/>
        <v>747</v>
      </c>
      <c r="G785" s="9">
        <f t="shared" si="61"/>
        <v>7.6043749999999974</v>
      </c>
      <c r="H785" s="9">
        <f t="shared" si="62"/>
        <v>8.1944191878871986E-25</v>
      </c>
      <c r="I785" s="9">
        <f t="shared" si="65"/>
        <v>90.266019137707559</v>
      </c>
      <c r="J785" s="37" t="str">
        <f t="shared" si="63"/>
        <v/>
      </c>
    </row>
    <row r="786" spans="6:10" x14ac:dyDescent="0.2">
      <c r="F786" s="9">
        <f t="shared" si="64"/>
        <v>748</v>
      </c>
      <c r="G786" s="9">
        <f t="shared" si="61"/>
        <v>7.6043749999999974</v>
      </c>
      <c r="H786" s="9">
        <f t="shared" si="62"/>
        <v>7.5874251739696265E-25</v>
      </c>
      <c r="I786" s="9">
        <f t="shared" si="65"/>
        <v>90.266019137707559</v>
      </c>
      <c r="J786" s="37" t="str">
        <f t="shared" si="63"/>
        <v/>
      </c>
    </row>
    <row r="787" spans="6:10" x14ac:dyDescent="0.2">
      <c r="F787" s="9">
        <f t="shared" si="64"/>
        <v>749</v>
      </c>
      <c r="G787" s="9">
        <f t="shared" si="61"/>
        <v>7.6043749999999974</v>
      </c>
      <c r="H787" s="9">
        <f t="shared" si="62"/>
        <v>7.0253936796015066E-25</v>
      </c>
      <c r="I787" s="9">
        <f t="shared" si="65"/>
        <v>90.266019137707559</v>
      </c>
      <c r="J787" s="37" t="str">
        <f t="shared" si="63"/>
        <v/>
      </c>
    </row>
    <row r="788" spans="6:10" x14ac:dyDescent="0.2">
      <c r="F788" s="9">
        <f t="shared" si="64"/>
        <v>750</v>
      </c>
      <c r="G788" s="9">
        <f t="shared" si="61"/>
        <v>7.6043749999999974</v>
      </c>
      <c r="H788" s="9">
        <f t="shared" si="62"/>
        <v>6.5049941477791713E-25</v>
      </c>
      <c r="I788" s="9">
        <f t="shared" si="65"/>
        <v>90.266019137707559</v>
      </c>
      <c r="J788" s="37" t="str">
        <f t="shared" si="63"/>
        <v/>
      </c>
    </row>
    <row r="789" spans="6:10" x14ac:dyDescent="0.2">
      <c r="F789" s="9">
        <f t="shared" si="64"/>
        <v>751</v>
      </c>
      <c r="G789" s="9">
        <f t="shared" si="61"/>
        <v>7.6043749999999974</v>
      </c>
      <c r="H789" s="9">
        <f t="shared" si="62"/>
        <v>6.0231427294251579E-25</v>
      </c>
      <c r="I789" s="9">
        <f t="shared" si="65"/>
        <v>90.266019137707559</v>
      </c>
      <c r="J789" s="37" t="str">
        <f t="shared" si="63"/>
        <v/>
      </c>
    </row>
    <row r="790" spans="6:10" x14ac:dyDescent="0.2">
      <c r="F790" s="9">
        <f t="shared" si="64"/>
        <v>752</v>
      </c>
      <c r="G790" s="9">
        <f t="shared" si="61"/>
        <v>7.6043749999999974</v>
      </c>
      <c r="H790" s="9">
        <f t="shared" si="62"/>
        <v>5.5769840087269979E-25</v>
      </c>
      <c r="I790" s="9">
        <f t="shared" si="65"/>
        <v>90.266019137707559</v>
      </c>
      <c r="J790" s="37" t="str">
        <f t="shared" si="63"/>
        <v/>
      </c>
    </row>
    <row r="791" spans="6:10" x14ac:dyDescent="0.2">
      <c r="F791" s="9">
        <f t="shared" si="64"/>
        <v>753</v>
      </c>
      <c r="G791" s="9">
        <f t="shared" si="61"/>
        <v>7.6043749999999974</v>
      </c>
      <c r="H791" s="9">
        <f t="shared" si="62"/>
        <v>5.1638740821546276E-25</v>
      </c>
      <c r="I791" s="9">
        <f t="shared" si="65"/>
        <v>90.266019137707559</v>
      </c>
      <c r="J791" s="37" t="str">
        <f t="shared" si="63"/>
        <v/>
      </c>
    </row>
    <row r="792" spans="6:10" x14ac:dyDescent="0.2">
      <c r="F792" s="9">
        <f t="shared" si="64"/>
        <v>754</v>
      </c>
      <c r="G792" s="9">
        <f t="shared" si="61"/>
        <v>7.6043749999999974</v>
      </c>
      <c r="H792" s="9">
        <f t="shared" si="62"/>
        <v>4.7813648908839146E-25</v>
      </c>
      <c r="I792" s="9">
        <f t="shared" si="65"/>
        <v>90.266019137707559</v>
      </c>
      <c r="J792" s="37" t="str">
        <f t="shared" si="63"/>
        <v/>
      </c>
    </row>
    <row r="793" spans="6:10" x14ac:dyDescent="0.2">
      <c r="F793" s="9">
        <f t="shared" si="64"/>
        <v>755</v>
      </c>
      <c r="G793" s="9">
        <f t="shared" si="61"/>
        <v>7.6043749999999974</v>
      </c>
      <c r="H793" s="9">
        <f t="shared" si="62"/>
        <v>4.4271897137814018E-25</v>
      </c>
      <c r="I793" s="9">
        <f t="shared" si="65"/>
        <v>90.266019137707559</v>
      </c>
      <c r="J793" s="37" t="str">
        <f t="shared" si="63"/>
        <v/>
      </c>
    </row>
    <row r="794" spans="6:10" x14ac:dyDescent="0.2">
      <c r="F794" s="9">
        <f t="shared" si="64"/>
        <v>756</v>
      </c>
      <c r="G794" s="9">
        <f t="shared" si="61"/>
        <v>7.6043749999999974</v>
      </c>
      <c r="H794" s="9">
        <f t="shared" si="62"/>
        <v>4.0992497349827797E-25</v>
      </c>
      <c r="I794" s="9">
        <f t="shared" si="65"/>
        <v>90.266019137707559</v>
      </c>
      <c r="J794" s="37" t="str">
        <f t="shared" si="63"/>
        <v/>
      </c>
    </row>
    <row r="795" spans="6:10" x14ac:dyDescent="0.2">
      <c r="F795" s="9">
        <f t="shared" si="64"/>
        <v>757</v>
      </c>
      <c r="G795" s="9">
        <f t="shared" si="61"/>
        <v>7.6043749999999974</v>
      </c>
      <c r="H795" s="9">
        <f t="shared" si="62"/>
        <v>3.7956016064655366E-25</v>
      </c>
      <c r="I795" s="9">
        <f t="shared" si="65"/>
        <v>90.266019137707559</v>
      </c>
      <c r="J795" s="37" t="str">
        <f t="shared" si="63"/>
        <v/>
      </c>
    </row>
    <row r="796" spans="6:10" x14ac:dyDescent="0.2">
      <c r="F796" s="9">
        <f t="shared" si="64"/>
        <v>758</v>
      </c>
      <c r="G796" s="9">
        <f t="shared" si="61"/>
        <v>7.6043749999999974</v>
      </c>
      <c r="H796" s="9">
        <f t="shared" si="62"/>
        <v>3.5144459319125337E-25</v>
      </c>
      <c r="I796" s="9">
        <f t="shared" si="65"/>
        <v>90.266019137707559</v>
      </c>
      <c r="J796" s="37" t="str">
        <f t="shared" si="63"/>
        <v/>
      </c>
    </row>
    <row r="797" spans="6:10" x14ac:dyDescent="0.2">
      <c r="F797" s="9">
        <f t="shared" si="64"/>
        <v>759</v>
      </c>
      <c r="G797" s="9">
        <f t="shared" si="61"/>
        <v>7.6043749999999974</v>
      </c>
      <c r="H797" s="9">
        <f t="shared" si="62"/>
        <v>3.2541166036227165E-25</v>
      </c>
      <c r="I797" s="9">
        <f t="shared" si="65"/>
        <v>90.266019137707559</v>
      </c>
      <c r="J797" s="37" t="str">
        <f t="shared" si="63"/>
        <v/>
      </c>
    </row>
    <row r="798" spans="6:10" x14ac:dyDescent="0.2">
      <c r="F798" s="9">
        <f t="shared" si="64"/>
        <v>760</v>
      </c>
      <c r="G798" s="9">
        <f t="shared" si="61"/>
        <v>7.6043749999999974</v>
      </c>
      <c r="H798" s="9">
        <f t="shared" si="62"/>
        <v>3.0130709292802925E-25</v>
      </c>
      <c r="I798" s="9">
        <f t="shared" si="65"/>
        <v>90.266019137707559</v>
      </c>
      <c r="J798" s="37" t="str">
        <f t="shared" si="63"/>
        <v/>
      </c>
    </row>
    <row r="799" spans="6:10" x14ac:dyDescent="0.2">
      <c r="F799" s="9">
        <f t="shared" si="64"/>
        <v>761</v>
      </c>
      <c r="G799" s="9">
        <f t="shared" si="61"/>
        <v>7.6043749999999974</v>
      </c>
      <c r="H799" s="9">
        <f t="shared" si="62"/>
        <v>2.7898804900743447E-25</v>
      </c>
      <c r="I799" s="9">
        <f t="shared" si="65"/>
        <v>90.266019137707559</v>
      </c>
      <c r="J799" s="37" t="str">
        <f t="shared" si="63"/>
        <v/>
      </c>
    </row>
    <row r="800" spans="6:10" x14ac:dyDescent="0.2">
      <c r="F800" s="9">
        <f t="shared" si="64"/>
        <v>762</v>
      </c>
      <c r="G800" s="9">
        <f t="shared" si="61"/>
        <v>7.6043749999999974</v>
      </c>
      <c r="H800" s="9">
        <f t="shared" si="62"/>
        <v>2.5832226759947638E-25</v>
      </c>
      <c r="I800" s="9">
        <f t="shared" si="65"/>
        <v>90.266019137707559</v>
      </c>
      <c r="J800" s="37" t="str">
        <f t="shared" si="63"/>
        <v/>
      </c>
    </row>
    <row r="801" spans="6:10" x14ac:dyDescent="0.2">
      <c r="F801" s="9">
        <f t="shared" si="64"/>
        <v>763</v>
      </c>
      <c r="G801" s="9">
        <f t="shared" si="61"/>
        <v>7.6043749999999974</v>
      </c>
      <c r="H801" s="9">
        <f t="shared" si="62"/>
        <v>2.3918728481432997E-25</v>
      </c>
      <c r="I801" s="9">
        <f t="shared" si="65"/>
        <v>90.266019137707559</v>
      </c>
      <c r="J801" s="37" t="str">
        <f t="shared" si="63"/>
        <v/>
      </c>
    </row>
    <row r="802" spans="6:10" x14ac:dyDescent="0.2">
      <c r="F802" s="9">
        <f t="shared" si="64"/>
        <v>764</v>
      </c>
      <c r="G802" s="9">
        <f t="shared" si="61"/>
        <v>7.6043749999999974</v>
      </c>
      <c r="H802" s="9">
        <f t="shared" si="62"/>
        <v>2.2146970816141661E-25</v>
      </c>
      <c r="I802" s="9">
        <f t="shared" si="65"/>
        <v>90.266019137707559</v>
      </c>
      <c r="J802" s="37" t="str">
        <f t="shared" si="63"/>
        <v/>
      </c>
    </row>
    <row r="803" spans="6:10" x14ac:dyDescent="0.2">
      <c r="F803" s="9">
        <f t="shared" si="64"/>
        <v>765</v>
      </c>
      <c r="G803" s="9">
        <f t="shared" si="61"/>
        <v>7.6043749999999974</v>
      </c>
      <c r="H803" s="9">
        <f t="shared" si="62"/>
        <v>2.0506454459390429E-25</v>
      </c>
      <c r="I803" s="9">
        <f t="shared" si="65"/>
        <v>90.266019137707559</v>
      </c>
      <c r="J803" s="37" t="str">
        <f t="shared" si="63"/>
        <v/>
      </c>
    </row>
    <row r="804" spans="6:10" x14ac:dyDescent="0.2">
      <c r="F804" s="9">
        <f t="shared" si="64"/>
        <v>766</v>
      </c>
      <c r="G804" s="9">
        <f t="shared" si="61"/>
        <v>7.6043749999999974</v>
      </c>
      <c r="H804" s="9">
        <f t="shared" si="62"/>
        <v>1.8987457832768912E-25</v>
      </c>
      <c r="I804" s="9">
        <f t="shared" si="65"/>
        <v>90.266019137707559</v>
      </c>
      <c r="J804" s="37" t="str">
        <f t="shared" si="63"/>
        <v/>
      </c>
    </row>
    <row r="805" spans="6:10" x14ac:dyDescent="0.2">
      <c r="F805" s="9">
        <f t="shared" si="64"/>
        <v>767</v>
      </c>
      <c r="G805" s="9">
        <f t="shared" si="61"/>
        <v>7.6043749999999974</v>
      </c>
      <c r="H805" s="9">
        <f t="shared" si="62"/>
        <v>1.7580979474786022E-25</v>
      </c>
      <c r="I805" s="9">
        <f t="shared" si="65"/>
        <v>90.266019137707559</v>
      </c>
      <c r="J805" s="37" t="str">
        <f t="shared" si="63"/>
        <v/>
      </c>
    </row>
    <row r="806" spans="6:10" x14ac:dyDescent="0.2">
      <c r="F806" s="9">
        <f t="shared" si="64"/>
        <v>768</v>
      </c>
      <c r="G806" s="9">
        <f t="shared" si="61"/>
        <v>7.6043749999999974</v>
      </c>
      <c r="H806" s="9">
        <f t="shared" si="62"/>
        <v>1.6278684698875948E-25</v>
      </c>
      <c r="I806" s="9">
        <f t="shared" si="65"/>
        <v>90.266019137707559</v>
      </c>
      <c r="J806" s="37" t="str">
        <f t="shared" si="63"/>
        <v/>
      </c>
    </row>
    <row r="807" spans="6:10" x14ac:dyDescent="0.2">
      <c r="F807" s="9">
        <f t="shared" si="64"/>
        <v>769</v>
      </c>
      <c r="G807" s="9">
        <f t="shared" si="61"/>
        <v>7.6043749999999974</v>
      </c>
      <c r="H807" s="9">
        <f t="shared" si="62"/>
        <v>1.5072856202662915E-25</v>
      </c>
      <c r="I807" s="9">
        <f t="shared" si="65"/>
        <v>90.266019137707559</v>
      </c>
      <c r="J807" s="37" t="str">
        <f t="shared" si="63"/>
        <v/>
      </c>
    </row>
    <row r="808" spans="6:10" x14ac:dyDescent="0.2">
      <c r="F808" s="9">
        <f t="shared" si="64"/>
        <v>770</v>
      </c>
      <c r="G808" s="9">
        <f t="shared" si="61"/>
        <v>7.6043749999999974</v>
      </c>
      <c r="H808" s="9">
        <f t="shared" si="62"/>
        <v>1.3956348335798996E-25</v>
      </c>
      <c r="I808" s="9">
        <f t="shared" si="65"/>
        <v>90.266019137707559</v>
      </c>
      <c r="J808" s="37" t="str">
        <f t="shared" si="63"/>
        <v/>
      </c>
    </row>
    <row r="809" spans="6:10" x14ac:dyDescent="0.2">
      <c r="F809" s="9">
        <f t="shared" si="64"/>
        <v>771</v>
      </c>
      <c r="G809" s="9">
        <f t="shared" si="61"/>
        <v>7.6043749999999974</v>
      </c>
      <c r="H809" s="9">
        <f t="shared" si="62"/>
        <v>1.292254475536944E-25</v>
      </c>
      <c r="I809" s="9">
        <f t="shared" si="65"/>
        <v>90.266019137707559</v>
      </c>
      <c r="J809" s="37" t="str">
        <f t="shared" si="63"/>
        <v/>
      </c>
    </row>
    <row r="810" spans="6:10" x14ac:dyDescent="0.2">
      <c r="F810" s="9">
        <f t="shared" si="64"/>
        <v>772</v>
      </c>
      <c r="G810" s="9">
        <f t="shared" si="61"/>
        <v>7.6043749999999974</v>
      </c>
      <c r="H810" s="9">
        <f t="shared" si="62"/>
        <v>1.1965319217934665E-25</v>
      </c>
      <c r="I810" s="9">
        <f t="shared" si="65"/>
        <v>90.266019137707559</v>
      </c>
      <c r="J810" s="37" t="str">
        <f t="shared" si="63"/>
        <v/>
      </c>
    </row>
    <row r="811" spans="6:10" x14ac:dyDescent="0.2">
      <c r="F811" s="9">
        <f t="shared" si="64"/>
        <v>773</v>
      </c>
      <c r="G811" s="9">
        <f t="shared" si="61"/>
        <v>7.6043749999999974</v>
      </c>
      <c r="H811" s="9">
        <f t="shared" si="62"/>
        <v>1.1078999275865429E-25</v>
      </c>
      <c r="I811" s="9">
        <f t="shared" si="65"/>
        <v>90.266019137707559</v>
      </c>
      <c r="J811" s="37" t="str">
        <f t="shared" si="63"/>
        <v/>
      </c>
    </row>
    <row r="812" spans="6:10" x14ac:dyDescent="0.2">
      <c r="F812" s="9">
        <f t="shared" si="64"/>
        <v>774</v>
      </c>
      <c r="G812" s="9">
        <f t="shared" si="61"/>
        <v>7.6043749999999974</v>
      </c>
      <c r="H812" s="9">
        <f t="shared" si="62"/>
        <v>1.025833266283836E-25</v>
      </c>
      <c r="I812" s="9">
        <f t="shared" si="65"/>
        <v>90.266019137707559</v>
      </c>
      <c r="J812" s="37" t="str">
        <f t="shared" si="63"/>
        <v/>
      </c>
    </row>
    <row r="813" spans="6:10" x14ac:dyDescent="0.2">
      <c r="F813" s="9">
        <f t="shared" si="64"/>
        <v>775</v>
      </c>
      <c r="G813" s="9">
        <f t="shared" si="61"/>
        <v>7.6043749999999974</v>
      </c>
      <c r="H813" s="9">
        <f t="shared" si="62"/>
        <v>9.4984561692947767E-26</v>
      </c>
      <c r="I813" s="9">
        <f t="shared" si="65"/>
        <v>90.266019137707559</v>
      </c>
      <c r="J813" s="37" t="str">
        <f t="shared" si="63"/>
        <v/>
      </c>
    </row>
    <row r="814" spans="6:10" x14ac:dyDescent="0.2">
      <c r="F814" s="9">
        <f t="shared" si="64"/>
        <v>776</v>
      </c>
      <c r="G814" s="9">
        <f t="shared" si="61"/>
        <v>7.6043749999999974</v>
      </c>
      <c r="H814" s="9">
        <f t="shared" si="62"/>
        <v>8.7948668234210906E-26</v>
      </c>
      <c r="I814" s="9">
        <f t="shared" si="65"/>
        <v>90.266019137707559</v>
      </c>
      <c r="J814" s="37" t="str">
        <f t="shared" si="63"/>
        <v/>
      </c>
    </row>
    <row r="815" spans="6:10" x14ac:dyDescent="0.2">
      <c r="F815" s="9">
        <f t="shared" si="64"/>
        <v>777</v>
      </c>
      <c r="G815" s="9">
        <f t="shared" si="61"/>
        <v>7.6043749999999974</v>
      </c>
      <c r="H815" s="9">
        <f t="shared" si="62"/>
        <v>8.1433952068713795E-26</v>
      </c>
      <c r="I815" s="9">
        <f t="shared" si="65"/>
        <v>90.266019137707559</v>
      </c>
      <c r="J815" s="37" t="str">
        <f t="shared" si="63"/>
        <v/>
      </c>
    </row>
    <row r="816" spans="6:10" x14ac:dyDescent="0.2">
      <c r="F816" s="9">
        <f t="shared" si="64"/>
        <v>778</v>
      </c>
      <c r="G816" s="9">
        <f t="shared" si="61"/>
        <v>7.6043749999999974</v>
      </c>
      <c r="H816" s="9">
        <f t="shared" si="62"/>
        <v>7.5401807471031293E-26</v>
      </c>
      <c r="I816" s="9">
        <f t="shared" si="65"/>
        <v>90.266019137707559</v>
      </c>
      <c r="J816" s="37" t="str">
        <f t="shared" si="63"/>
        <v/>
      </c>
    </row>
    <row r="817" spans="6:10" x14ac:dyDescent="0.2">
      <c r="F817" s="9">
        <f t="shared" si="64"/>
        <v>779</v>
      </c>
      <c r="G817" s="9">
        <f t="shared" si="61"/>
        <v>7.6043749999999974</v>
      </c>
      <c r="H817" s="9">
        <f t="shared" si="62"/>
        <v>6.9816488399103049E-26</v>
      </c>
      <c r="I817" s="9">
        <f t="shared" si="65"/>
        <v>90.266019137707559</v>
      </c>
      <c r="J817" s="37" t="str">
        <f t="shared" si="63"/>
        <v/>
      </c>
    </row>
    <row r="818" spans="6:10" x14ac:dyDescent="0.2">
      <c r="F818" s="9">
        <f t="shared" si="64"/>
        <v>780</v>
      </c>
      <c r="G818" s="9">
        <f t="shared" si="61"/>
        <v>7.6043749999999974</v>
      </c>
      <c r="H818" s="9">
        <f t="shared" si="62"/>
        <v>6.4644896665836146E-26</v>
      </c>
      <c r="I818" s="9">
        <f t="shared" si="65"/>
        <v>90.266019137707559</v>
      </c>
      <c r="J818" s="37" t="str">
        <f t="shared" si="63"/>
        <v/>
      </c>
    </row>
    <row r="819" spans="6:10" x14ac:dyDescent="0.2">
      <c r="F819" s="9">
        <f t="shared" si="64"/>
        <v>781</v>
      </c>
      <c r="G819" s="9">
        <f t="shared" si="61"/>
        <v>7.6043749999999974</v>
      </c>
      <c r="H819" s="9">
        <f t="shared" si="62"/>
        <v>5.985638580170013E-26</v>
      </c>
      <c r="I819" s="9">
        <f t="shared" si="65"/>
        <v>90.266019137707559</v>
      </c>
      <c r="J819" s="37" t="str">
        <f t="shared" si="63"/>
        <v/>
      </c>
    </row>
    <row r="820" spans="6:10" x14ac:dyDescent="0.2">
      <c r="F820" s="9">
        <f t="shared" si="64"/>
        <v>782</v>
      </c>
      <c r="G820" s="9">
        <f t="shared" si="61"/>
        <v>7.6043749999999974</v>
      </c>
      <c r="H820" s="9">
        <f t="shared" si="62"/>
        <v>5.5422579446018638E-26</v>
      </c>
      <c r="I820" s="9">
        <f t="shared" si="65"/>
        <v>90.266019137707559</v>
      </c>
      <c r="J820" s="37" t="str">
        <f t="shared" si="63"/>
        <v/>
      </c>
    </row>
    <row r="821" spans="6:10" x14ac:dyDescent="0.2">
      <c r="F821" s="9">
        <f t="shared" si="64"/>
        <v>783</v>
      </c>
      <c r="G821" s="9">
        <f t="shared" si="61"/>
        <v>7.6043749999999974</v>
      </c>
      <c r="H821" s="9">
        <f t="shared" si="62"/>
        <v>5.1317203190757992E-26</v>
      </c>
      <c r="I821" s="9">
        <f t="shared" si="65"/>
        <v>90.266019137707559</v>
      </c>
      <c r="J821" s="37" t="str">
        <f t="shared" si="63"/>
        <v/>
      </c>
    </row>
    <row r="822" spans="6:10" x14ac:dyDescent="0.2">
      <c r="F822" s="9">
        <f t="shared" si="64"/>
        <v>784</v>
      </c>
      <c r="G822" s="9">
        <f t="shared" si="61"/>
        <v>7.6043749999999974</v>
      </c>
      <c r="H822" s="9">
        <f t="shared" si="62"/>
        <v>4.7515928880331475E-26</v>
      </c>
      <c r="I822" s="9">
        <f t="shared" si="65"/>
        <v>90.266019137707559</v>
      </c>
      <c r="J822" s="37" t="str">
        <f t="shared" si="63"/>
        <v/>
      </c>
    </row>
    <row r="823" spans="6:10" x14ac:dyDescent="0.2">
      <c r="F823" s="9">
        <f t="shared" si="64"/>
        <v>785</v>
      </c>
      <c r="G823" s="9">
        <f t="shared" si="61"/>
        <v>7.6043749999999974</v>
      </c>
      <c r="H823" s="9">
        <f t="shared" si="62"/>
        <v>4.3996230444751363E-26</v>
      </c>
      <c r="I823" s="9">
        <f t="shared" si="65"/>
        <v>90.266019137707559</v>
      </c>
      <c r="J823" s="37" t="str">
        <f t="shared" si="63"/>
        <v/>
      </c>
    </row>
    <row r="824" spans="6:10" x14ac:dyDescent="0.2">
      <c r="F824" s="9">
        <f t="shared" si="64"/>
        <v>786</v>
      </c>
      <c r="G824" s="9">
        <f t="shared" si="61"/>
        <v>7.6043749999999974</v>
      </c>
      <c r="H824" s="9">
        <f t="shared" si="62"/>
        <v>4.0737250411806819E-26</v>
      </c>
      <c r="I824" s="9">
        <f t="shared" si="65"/>
        <v>90.266019137707559</v>
      </c>
      <c r="J824" s="37" t="str">
        <f t="shared" si="63"/>
        <v/>
      </c>
    </row>
    <row r="825" spans="6:10" x14ac:dyDescent="0.2">
      <c r="F825" s="9">
        <f t="shared" si="64"/>
        <v>787</v>
      </c>
      <c r="G825" s="9">
        <f t="shared" si="61"/>
        <v>7.6043749999999974</v>
      </c>
      <c r="H825" s="9">
        <f t="shared" si="62"/>
        <v>3.7719676307228534E-26</v>
      </c>
      <c r="I825" s="9">
        <f t="shared" si="65"/>
        <v>90.266019137707559</v>
      </c>
      <c r="J825" s="37" t="str">
        <f t="shared" si="63"/>
        <v/>
      </c>
    </row>
    <row r="826" spans="6:10" x14ac:dyDescent="0.2">
      <c r="F826" s="9">
        <f t="shared" si="64"/>
        <v>788</v>
      </c>
      <c r="G826" s="9">
        <f t="shared" si="61"/>
        <v>7.6043749999999974</v>
      </c>
      <c r="H826" s="9">
        <f t="shared" si="62"/>
        <v>3.4925626210396793E-26</v>
      </c>
      <c r="I826" s="9">
        <f t="shared" si="65"/>
        <v>90.266019137707559</v>
      </c>
      <c r="J826" s="37" t="str">
        <f t="shared" si="63"/>
        <v/>
      </c>
    </row>
    <row r="827" spans="6:10" x14ac:dyDescent="0.2">
      <c r="F827" s="9">
        <f t="shared" si="64"/>
        <v>789</v>
      </c>
      <c r="G827" s="9">
        <f t="shared" si="61"/>
        <v>7.6043749999999974</v>
      </c>
      <c r="H827" s="9">
        <f t="shared" si="62"/>
        <v>3.2338542787404433E-26</v>
      </c>
      <c r="I827" s="9">
        <f t="shared" si="65"/>
        <v>90.266019137707559</v>
      </c>
      <c r="J827" s="37" t="str">
        <f t="shared" si="63"/>
        <v/>
      </c>
    </row>
    <row r="828" spans="6:10" x14ac:dyDescent="0.2">
      <c r="F828" s="9">
        <f t="shared" si="64"/>
        <v>790</v>
      </c>
      <c r="G828" s="9">
        <f t="shared" si="61"/>
        <v>7.6043749999999974</v>
      </c>
      <c r="H828" s="9">
        <f t="shared" si="62"/>
        <v>2.9943095173522618E-26</v>
      </c>
      <c r="I828" s="9">
        <f t="shared" si="65"/>
        <v>90.266019137707559</v>
      </c>
      <c r="J828" s="37" t="str">
        <f t="shared" si="63"/>
        <v/>
      </c>
    </row>
    <row r="829" spans="6:10" x14ac:dyDescent="0.2">
      <c r="F829" s="9">
        <f t="shared" si="64"/>
        <v>791</v>
      </c>
      <c r="G829" s="9">
        <f t="shared" si="61"/>
        <v>7.6043749999999974</v>
      </c>
      <c r="H829" s="9">
        <f t="shared" si="62"/>
        <v>2.7725088123632052E-26</v>
      </c>
      <c r="I829" s="9">
        <f t="shared" si="65"/>
        <v>90.266019137707559</v>
      </c>
      <c r="J829" s="37" t="str">
        <f t="shared" si="63"/>
        <v/>
      </c>
    </row>
    <row r="830" spans="6:10" x14ac:dyDescent="0.2">
      <c r="F830" s="9">
        <f t="shared" si="64"/>
        <v>792</v>
      </c>
      <c r="G830" s="9">
        <f t="shared" si="61"/>
        <v>7.6043749999999974</v>
      </c>
      <c r="H830" s="9">
        <f t="shared" si="62"/>
        <v>2.5671377892251903E-26</v>
      </c>
      <c r="I830" s="9">
        <f t="shared" si="65"/>
        <v>90.266019137707559</v>
      </c>
      <c r="J830" s="37" t="str">
        <f t="shared" si="63"/>
        <v/>
      </c>
    </row>
    <row r="831" spans="6:10" x14ac:dyDescent="0.2">
      <c r="F831" s="9">
        <f t="shared" si="64"/>
        <v>793</v>
      </c>
      <c r="G831" s="9">
        <f t="shared" si="61"/>
        <v>7.6043749999999974</v>
      </c>
      <c r="H831" s="9">
        <f t="shared" si="62"/>
        <v>2.3769794344677686E-26</v>
      </c>
      <c r="I831" s="9">
        <f t="shared" si="65"/>
        <v>90.266019137707559</v>
      </c>
      <c r="J831" s="37" t="str">
        <f t="shared" si="63"/>
        <v/>
      </c>
    </row>
    <row r="832" spans="6:10" x14ac:dyDescent="0.2">
      <c r="F832" s="9">
        <f t="shared" si="64"/>
        <v>794</v>
      </c>
      <c r="G832" s="9">
        <f t="shared" si="61"/>
        <v>7.6043749999999974</v>
      </c>
      <c r="H832" s="9">
        <f t="shared" si="62"/>
        <v>2.2009068837664525E-26</v>
      </c>
      <c r="I832" s="9">
        <f t="shared" si="65"/>
        <v>90.266019137707559</v>
      </c>
      <c r="J832" s="37" t="str">
        <f t="shared" si="63"/>
        <v/>
      </c>
    </row>
    <row r="833" spans="6:10" x14ac:dyDescent="0.2">
      <c r="F833" s="9">
        <f t="shared" si="64"/>
        <v>795</v>
      </c>
      <c r="G833" s="9">
        <f t="shared" ref="G833:G896" si="66">IF($B$3+$B$5&lt;F833,"",IF($B$3&gt;F833,$B$8*(1+$B$4)^(F833-1),$B$8*(1+$B$4)^($B$3-1)*(1+$B$6)^(F833-$B$3)))</f>
        <v>7.6043749999999974</v>
      </c>
      <c r="H833" s="9">
        <f t="shared" ref="H833:H896" si="67">G833/(1+B$7)^F833</f>
        <v>2.0378767442281963E-26</v>
      </c>
      <c r="I833" s="9">
        <f t="shared" si="65"/>
        <v>90.266019137707559</v>
      </c>
      <c r="J833" s="37" t="str">
        <f t="shared" ref="J833:J896" si="68">IF(F833=$B$3,"First Stage PV",IF(F833=$B$5+$B$3,"TotalPV",""))</f>
        <v/>
      </c>
    </row>
    <row r="834" spans="6:10" x14ac:dyDescent="0.2">
      <c r="F834" s="9">
        <f t="shared" ref="F834:F897" si="69">F833+1</f>
        <v>796</v>
      </c>
      <c r="G834" s="9">
        <f t="shared" si="66"/>
        <v>7.6043749999999974</v>
      </c>
      <c r="H834" s="9">
        <f t="shared" si="67"/>
        <v>1.8869229113224041E-26</v>
      </c>
      <c r="I834" s="9">
        <f t="shared" ref="I834:I897" si="70">I833+H834</f>
        <v>90.266019137707559</v>
      </c>
      <c r="J834" s="37" t="str">
        <f t="shared" si="68"/>
        <v/>
      </c>
    </row>
    <row r="835" spans="6:10" x14ac:dyDescent="0.2">
      <c r="F835" s="9">
        <f t="shared" si="69"/>
        <v>797</v>
      </c>
      <c r="G835" s="9">
        <f t="shared" si="66"/>
        <v>7.6043749999999974</v>
      </c>
      <c r="H835" s="9">
        <f t="shared" si="67"/>
        <v>1.7471508438170408E-26</v>
      </c>
      <c r="I835" s="9">
        <f t="shared" si="70"/>
        <v>90.266019137707559</v>
      </c>
      <c r="J835" s="37" t="str">
        <f t="shared" si="68"/>
        <v/>
      </c>
    </row>
    <row r="836" spans="6:10" x14ac:dyDescent="0.2">
      <c r="F836" s="9">
        <f t="shared" si="69"/>
        <v>798</v>
      </c>
      <c r="G836" s="9">
        <f t="shared" si="66"/>
        <v>7.6043749999999974</v>
      </c>
      <c r="H836" s="9">
        <f t="shared" si="67"/>
        <v>1.6177322627935562E-26</v>
      </c>
      <c r="I836" s="9">
        <f t="shared" si="70"/>
        <v>90.266019137707559</v>
      </c>
      <c r="J836" s="37" t="str">
        <f t="shared" si="68"/>
        <v/>
      </c>
    </row>
    <row r="837" spans="6:10" x14ac:dyDescent="0.2">
      <c r="F837" s="9">
        <f t="shared" si="69"/>
        <v>799</v>
      </c>
      <c r="G837" s="9">
        <f t="shared" si="66"/>
        <v>7.6043749999999974</v>
      </c>
      <c r="H837" s="9">
        <f t="shared" si="67"/>
        <v>1.4979002433273665E-26</v>
      </c>
      <c r="I837" s="9">
        <f t="shared" si="70"/>
        <v>90.266019137707559</v>
      </c>
      <c r="J837" s="37" t="str">
        <f t="shared" si="68"/>
        <v/>
      </c>
    </row>
    <row r="838" spans="6:10" x14ac:dyDescent="0.2">
      <c r="F838" s="9">
        <f t="shared" si="69"/>
        <v>800</v>
      </c>
      <c r="G838" s="9">
        <f t="shared" si="66"/>
        <v>7.6043749999999974</v>
      </c>
      <c r="H838" s="9">
        <f t="shared" si="67"/>
        <v>1.3869446697475616E-26</v>
      </c>
      <c r="I838" s="9">
        <f t="shared" si="70"/>
        <v>90.266019137707559</v>
      </c>
      <c r="J838" s="37" t="str">
        <f t="shared" si="68"/>
        <v/>
      </c>
    </row>
    <row r="839" spans="6:10" x14ac:dyDescent="0.2">
      <c r="F839" s="9">
        <f t="shared" si="69"/>
        <v>801</v>
      </c>
      <c r="G839" s="9">
        <f t="shared" si="66"/>
        <v>7.6043749999999974</v>
      </c>
      <c r="H839" s="9">
        <f t="shared" si="67"/>
        <v>1.2842080275440384E-26</v>
      </c>
      <c r="I839" s="9">
        <f t="shared" si="70"/>
        <v>90.266019137707559</v>
      </c>
      <c r="J839" s="37" t="str">
        <f t="shared" si="68"/>
        <v/>
      </c>
    </row>
    <row r="840" spans="6:10" x14ac:dyDescent="0.2">
      <c r="F840" s="9">
        <f t="shared" si="69"/>
        <v>802</v>
      </c>
      <c r="G840" s="9">
        <f t="shared" si="66"/>
        <v>7.6043749999999974</v>
      </c>
      <c r="H840" s="9">
        <f t="shared" si="67"/>
        <v>1.1890815069852208E-26</v>
      </c>
      <c r="I840" s="9">
        <f t="shared" si="70"/>
        <v>90.266019137707559</v>
      </c>
      <c r="J840" s="37" t="str">
        <f t="shared" si="68"/>
        <v/>
      </c>
    </row>
    <row r="841" spans="6:10" x14ac:dyDescent="0.2">
      <c r="F841" s="9">
        <f t="shared" si="69"/>
        <v>803</v>
      </c>
      <c r="G841" s="9">
        <f t="shared" si="66"/>
        <v>7.6043749999999974</v>
      </c>
      <c r="H841" s="9">
        <f t="shared" si="67"/>
        <v>1.1010013953566858E-26</v>
      </c>
      <c r="I841" s="9">
        <f t="shared" si="70"/>
        <v>90.266019137707559</v>
      </c>
      <c r="J841" s="37" t="str">
        <f t="shared" si="68"/>
        <v/>
      </c>
    </row>
    <row r="842" spans="6:10" x14ac:dyDescent="0.2">
      <c r="F842" s="9">
        <f t="shared" si="69"/>
        <v>804</v>
      </c>
      <c r="G842" s="9">
        <f t="shared" si="66"/>
        <v>7.6043749999999974</v>
      </c>
      <c r="H842" s="9">
        <f t="shared" si="67"/>
        <v>1.0194457364413755E-26</v>
      </c>
      <c r="I842" s="9">
        <f t="shared" si="70"/>
        <v>90.266019137707559</v>
      </c>
      <c r="J842" s="37" t="str">
        <f t="shared" si="68"/>
        <v/>
      </c>
    </row>
    <row r="843" spans="6:10" x14ac:dyDescent="0.2">
      <c r="F843" s="9">
        <f t="shared" si="69"/>
        <v>805</v>
      </c>
      <c r="G843" s="9">
        <f t="shared" si="66"/>
        <v>7.6043749999999974</v>
      </c>
      <c r="H843" s="9">
        <f t="shared" si="67"/>
        <v>9.4393123744571816E-27</v>
      </c>
      <c r="I843" s="9">
        <f t="shared" si="70"/>
        <v>90.266019137707559</v>
      </c>
      <c r="J843" s="37" t="str">
        <f t="shared" si="68"/>
        <v/>
      </c>
    </row>
    <row r="844" spans="6:10" x14ac:dyDescent="0.2">
      <c r="F844" s="9">
        <f t="shared" si="69"/>
        <v>806</v>
      </c>
      <c r="G844" s="9">
        <f t="shared" si="66"/>
        <v>7.6043749999999974</v>
      </c>
      <c r="H844" s="9">
        <f t="shared" si="67"/>
        <v>8.7401040504233157E-27</v>
      </c>
      <c r="I844" s="9">
        <f t="shared" si="70"/>
        <v>90.266019137707559</v>
      </c>
      <c r="J844" s="37" t="str">
        <f t="shared" si="68"/>
        <v/>
      </c>
    </row>
    <row r="845" spans="6:10" x14ac:dyDescent="0.2">
      <c r="F845" s="9">
        <f t="shared" si="69"/>
        <v>807</v>
      </c>
      <c r="G845" s="9">
        <f t="shared" si="66"/>
        <v>7.6043749999999974</v>
      </c>
      <c r="H845" s="9">
        <f t="shared" si="67"/>
        <v>8.0926889355771438E-27</v>
      </c>
      <c r="I845" s="9">
        <f t="shared" si="70"/>
        <v>90.266019137707559</v>
      </c>
      <c r="J845" s="37" t="str">
        <f t="shared" si="68"/>
        <v/>
      </c>
    </row>
    <row r="846" spans="6:10" x14ac:dyDescent="0.2">
      <c r="F846" s="9">
        <f t="shared" si="69"/>
        <v>808</v>
      </c>
      <c r="G846" s="9">
        <f t="shared" si="66"/>
        <v>7.6043749999999974</v>
      </c>
      <c r="H846" s="9">
        <f t="shared" si="67"/>
        <v>7.4932304959047619E-27</v>
      </c>
      <c r="I846" s="9">
        <f t="shared" si="70"/>
        <v>90.266019137707559</v>
      </c>
      <c r="J846" s="37" t="str">
        <f t="shared" si="68"/>
        <v/>
      </c>
    </row>
    <row r="847" spans="6:10" x14ac:dyDescent="0.2">
      <c r="F847" s="9">
        <f t="shared" si="69"/>
        <v>809</v>
      </c>
      <c r="G847" s="9">
        <f t="shared" si="66"/>
        <v>7.6043749999999974</v>
      </c>
      <c r="H847" s="9">
        <f t="shared" si="67"/>
        <v>6.9381763850970022E-27</v>
      </c>
      <c r="I847" s="9">
        <f t="shared" si="70"/>
        <v>90.266019137707559</v>
      </c>
      <c r="J847" s="37" t="str">
        <f t="shared" si="68"/>
        <v/>
      </c>
    </row>
    <row r="848" spans="6:10" x14ac:dyDescent="0.2">
      <c r="F848" s="9">
        <f t="shared" si="69"/>
        <v>810</v>
      </c>
      <c r="G848" s="9">
        <f t="shared" si="66"/>
        <v>7.6043749999999974</v>
      </c>
      <c r="H848" s="9">
        <f t="shared" si="67"/>
        <v>6.4242373936083353E-27</v>
      </c>
      <c r="I848" s="9">
        <f t="shared" si="70"/>
        <v>90.266019137707559</v>
      </c>
      <c r="J848" s="37" t="str">
        <f t="shared" si="68"/>
        <v/>
      </c>
    </row>
    <row r="849" spans="6:10" x14ac:dyDescent="0.2">
      <c r="F849" s="9">
        <f t="shared" si="69"/>
        <v>811</v>
      </c>
      <c r="G849" s="9">
        <f t="shared" si="66"/>
        <v>7.6043749999999974</v>
      </c>
      <c r="H849" s="9">
        <f t="shared" si="67"/>
        <v>5.9483679570447543E-27</v>
      </c>
      <c r="I849" s="9">
        <f t="shared" si="70"/>
        <v>90.266019137707559</v>
      </c>
      <c r="J849" s="37" t="str">
        <f t="shared" si="68"/>
        <v/>
      </c>
    </row>
    <row r="850" spans="6:10" x14ac:dyDescent="0.2">
      <c r="F850" s="9">
        <f t="shared" si="69"/>
        <v>812</v>
      </c>
      <c r="G850" s="9">
        <f t="shared" si="66"/>
        <v>7.6043749999999974</v>
      </c>
      <c r="H850" s="9">
        <f t="shared" si="67"/>
        <v>5.5077481083747726E-27</v>
      </c>
      <c r="I850" s="9">
        <f t="shared" si="70"/>
        <v>90.266019137707559</v>
      </c>
      <c r="J850" s="37" t="str">
        <f t="shared" si="68"/>
        <v/>
      </c>
    </row>
    <row r="851" spans="6:10" x14ac:dyDescent="0.2">
      <c r="F851" s="9">
        <f t="shared" si="69"/>
        <v>813</v>
      </c>
      <c r="G851" s="9">
        <f t="shared" si="66"/>
        <v>7.6043749999999974</v>
      </c>
      <c r="H851" s="9">
        <f t="shared" si="67"/>
        <v>5.0997667670136781E-27</v>
      </c>
      <c r="I851" s="9">
        <f t="shared" si="70"/>
        <v>90.266019137707559</v>
      </c>
      <c r="J851" s="37" t="str">
        <f t="shared" si="68"/>
        <v/>
      </c>
    </row>
    <row r="852" spans="6:10" x14ac:dyDescent="0.2">
      <c r="F852" s="9">
        <f t="shared" si="69"/>
        <v>814</v>
      </c>
      <c r="G852" s="9">
        <f t="shared" si="66"/>
        <v>7.6043749999999974</v>
      </c>
      <c r="H852" s="9">
        <f t="shared" si="67"/>
        <v>4.7220062657534055E-27</v>
      </c>
      <c r="I852" s="9">
        <f t="shared" si="70"/>
        <v>90.266019137707559</v>
      </c>
      <c r="J852" s="37" t="str">
        <f t="shared" si="68"/>
        <v/>
      </c>
    </row>
    <row r="853" spans="6:10" x14ac:dyDescent="0.2">
      <c r="F853" s="9">
        <f t="shared" si="69"/>
        <v>815</v>
      </c>
      <c r="G853" s="9">
        <f t="shared" si="66"/>
        <v>7.6043749999999974</v>
      </c>
      <c r="H853" s="9">
        <f t="shared" si="67"/>
        <v>4.3722280238457446E-27</v>
      </c>
      <c r="I853" s="9">
        <f t="shared" si="70"/>
        <v>90.266019137707559</v>
      </c>
      <c r="J853" s="37" t="str">
        <f t="shared" si="68"/>
        <v/>
      </c>
    </row>
    <row r="854" spans="6:10" x14ac:dyDescent="0.2">
      <c r="F854" s="9">
        <f t="shared" si="69"/>
        <v>816</v>
      </c>
      <c r="G854" s="9">
        <f t="shared" si="66"/>
        <v>7.6043749999999974</v>
      </c>
      <c r="H854" s="9">
        <f t="shared" si="67"/>
        <v>4.0483592813386533E-27</v>
      </c>
      <c r="I854" s="9">
        <f t="shared" si="70"/>
        <v>90.266019137707559</v>
      </c>
      <c r="J854" s="37" t="str">
        <f t="shared" si="68"/>
        <v/>
      </c>
    </row>
    <row r="855" spans="6:10" x14ac:dyDescent="0.2">
      <c r="F855" s="9">
        <f t="shared" si="69"/>
        <v>817</v>
      </c>
      <c r="G855" s="9">
        <f t="shared" si="66"/>
        <v>7.6043749999999974</v>
      </c>
      <c r="H855" s="9">
        <f t="shared" si="67"/>
        <v>3.7484808160543081E-27</v>
      </c>
      <c r="I855" s="9">
        <f t="shared" si="70"/>
        <v>90.266019137707559</v>
      </c>
      <c r="J855" s="37" t="str">
        <f t="shared" si="68"/>
        <v/>
      </c>
    </row>
    <row r="856" spans="6:10" x14ac:dyDescent="0.2">
      <c r="F856" s="9">
        <f t="shared" si="69"/>
        <v>818</v>
      </c>
      <c r="G856" s="9">
        <f t="shared" si="66"/>
        <v>7.6043749999999974</v>
      </c>
      <c r="H856" s="9">
        <f t="shared" si="67"/>
        <v>3.4708155704206555E-27</v>
      </c>
      <c r="I856" s="9">
        <f t="shared" si="70"/>
        <v>90.266019137707559</v>
      </c>
      <c r="J856" s="37" t="str">
        <f t="shared" si="68"/>
        <v/>
      </c>
    </row>
    <row r="857" spans="6:10" x14ac:dyDescent="0.2">
      <c r="F857" s="9">
        <f t="shared" si="69"/>
        <v>819</v>
      </c>
      <c r="G857" s="9">
        <f t="shared" si="66"/>
        <v>7.6043749999999974</v>
      </c>
      <c r="H857" s="9">
        <f t="shared" si="67"/>
        <v>3.213718120759866E-27</v>
      </c>
      <c r="I857" s="9">
        <f t="shared" si="70"/>
        <v>90.266019137707559</v>
      </c>
      <c r="J857" s="37" t="str">
        <f t="shared" si="68"/>
        <v/>
      </c>
    </row>
    <row r="858" spans="6:10" x14ac:dyDescent="0.2">
      <c r="F858" s="9">
        <f t="shared" si="69"/>
        <v>820</v>
      </c>
      <c r="G858" s="9">
        <f t="shared" si="66"/>
        <v>7.6043749999999974</v>
      </c>
      <c r="H858" s="9">
        <f t="shared" si="67"/>
        <v>2.975664926629506E-27</v>
      </c>
      <c r="I858" s="9">
        <f t="shared" si="70"/>
        <v>90.266019137707559</v>
      </c>
      <c r="J858" s="37" t="str">
        <f t="shared" si="68"/>
        <v/>
      </c>
    </row>
    <row r="859" spans="6:10" x14ac:dyDescent="0.2">
      <c r="F859" s="9">
        <f t="shared" si="69"/>
        <v>821</v>
      </c>
      <c r="G859" s="9">
        <f t="shared" si="66"/>
        <v>7.6043749999999974</v>
      </c>
      <c r="H859" s="9">
        <f t="shared" si="67"/>
        <v>2.7552453024347275E-27</v>
      </c>
      <c r="I859" s="9">
        <f t="shared" si="70"/>
        <v>90.266019137707559</v>
      </c>
      <c r="J859" s="37" t="str">
        <f t="shared" si="68"/>
        <v/>
      </c>
    </row>
    <row r="860" spans="6:10" x14ac:dyDescent="0.2">
      <c r="F860" s="9">
        <f t="shared" si="69"/>
        <v>822</v>
      </c>
      <c r="G860" s="9">
        <f t="shared" si="66"/>
        <v>7.6043749999999974</v>
      </c>
      <c r="H860" s="9">
        <f t="shared" si="67"/>
        <v>2.5511530578099324E-27</v>
      </c>
      <c r="I860" s="9">
        <f t="shared" si="70"/>
        <v>90.266019137707559</v>
      </c>
      <c r="J860" s="37" t="str">
        <f t="shared" si="68"/>
        <v/>
      </c>
    </row>
    <row r="861" spans="6:10" x14ac:dyDescent="0.2">
      <c r="F861" s="9">
        <f t="shared" si="69"/>
        <v>823</v>
      </c>
      <c r="G861" s="9">
        <f t="shared" si="66"/>
        <v>7.6043749999999974</v>
      </c>
      <c r="H861" s="9">
        <f t="shared" si="67"/>
        <v>2.3621787572314186E-27</v>
      </c>
      <c r="I861" s="9">
        <f t="shared" si="70"/>
        <v>90.266019137707559</v>
      </c>
      <c r="J861" s="37" t="str">
        <f t="shared" si="68"/>
        <v/>
      </c>
    </row>
    <row r="862" spans="6:10" x14ac:dyDescent="0.2">
      <c r="F862" s="9">
        <f t="shared" si="69"/>
        <v>824</v>
      </c>
      <c r="G862" s="9">
        <f t="shared" si="66"/>
        <v>7.6043749999999974</v>
      </c>
      <c r="H862" s="9">
        <f t="shared" si="67"/>
        <v>2.1872025529920541E-27</v>
      </c>
      <c r="I862" s="9">
        <f t="shared" si="70"/>
        <v>90.266019137707559</v>
      </c>
      <c r="J862" s="37" t="str">
        <f t="shared" si="68"/>
        <v/>
      </c>
    </row>
    <row r="863" spans="6:10" x14ac:dyDescent="0.2">
      <c r="F863" s="9">
        <f t="shared" si="69"/>
        <v>825</v>
      </c>
      <c r="G863" s="9">
        <f t="shared" si="66"/>
        <v>7.6043749999999974</v>
      </c>
      <c r="H863" s="9">
        <f t="shared" si="67"/>
        <v>2.0251875490667167E-27</v>
      </c>
      <c r="I863" s="9">
        <f t="shared" si="70"/>
        <v>90.266019137707559</v>
      </c>
      <c r="J863" s="37" t="str">
        <f t="shared" si="68"/>
        <v/>
      </c>
    </row>
    <row r="864" spans="6:10" x14ac:dyDescent="0.2">
      <c r="F864" s="9">
        <f t="shared" si="69"/>
        <v>826</v>
      </c>
      <c r="G864" s="9">
        <f t="shared" si="66"/>
        <v>7.6043749999999974</v>
      </c>
      <c r="H864" s="9">
        <f t="shared" si="67"/>
        <v>1.8751736565432564E-27</v>
      </c>
      <c r="I864" s="9">
        <f t="shared" si="70"/>
        <v>90.266019137707559</v>
      </c>
      <c r="J864" s="37" t="str">
        <f t="shared" si="68"/>
        <v/>
      </c>
    </row>
    <row r="865" spans="6:10" x14ac:dyDescent="0.2">
      <c r="F865" s="9">
        <f t="shared" si="69"/>
        <v>827</v>
      </c>
      <c r="G865" s="9">
        <f t="shared" si="66"/>
        <v>7.6043749999999974</v>
      </c>
      <c r="H865" s="9">
        <f t="shared" si="67"/>
        <v>1.7362719042067189E-27</v>
      </c>
      <c r="I865" s="9">
        <f t="shared" si="70"/>
        <v>90.266019137707559</v>
      </c>
      <c r="J865" s="37" t="str">
        <f t="shared" si="68"/>
        <v/>
      </c>
    </row>
    <row r="866" spans="6:10" x14ac:dyDescent="0.2">
      <c r="F866" s="9">
        <f t="shared" si="69"/>
        <v>828</v>
      </c>
      <c r="G866" s="9">
        <f t="shared" si="66"/>
        <v>7.6043749999999974</v>
      </c>
      <c r="H866" s="9">
        <f t="shared" si="67"/>
        <v>1.6076591705617766E-27</v>
      </c>
      <c r="I866" s="9">
        <f t="shared" si="70"/>
        <v>90.266019137707559</v>
      </c>
      <c r="J866" s="37" t="str">
        <f t="shared" si="68"/>
        <v/>
      </c>
    </row>
    <row r="867" spans="6:10" x14ac:dyDescent="0.2">
      <c r="F867" s="9">
        <f t="shared" si="69"/>
        <v>829</v>
      </c>
      <c r="G867" s="9">
        <f t="shared" si="66"/>
        <v>7.6043749999999974</v>
      </c>
      <c r="H867" s="9">
        <f t="shared" si="67"/>
        <v>1.4885733060757189E-27</v>
      </c>
      <c r="I867" s="9">
        <f t="shared" si="70"/>
        <v>90.266019137707559</v>
      </c>
      <c r="J867" s="37" t="str">
        <f t="shared" si="68"/>
        <v/>
      </c>
    </row>
    <row r="868" spans="6:10" x14ac:dyDescent="0.2">
      <c r="F868" s="9">
        <f t="shared" si="69"/>
        <v>830</v>
      </c>
      <c r="G868" s="9">
        <f t="shared" si="66"/>
        <v>7.6043749999999974</v>
      </c>
      <c r="H868" s="9">
        <f t="shared" si="67"/>
        <v>1.378308616736777E-27</v>
      </c>
      <c r="I868" s="9">
        <f t="shared" si="70"/>
        <v>90.266019137707559</v>
      </c>
      <c r="J868" s="37" t="str">
        <f t="shared" si="68"/>
        <v/>
      </c>
    </row>
    <row r="869" spans="6:10" x14ac:dyDescent="0.2">
      <c r="F869" s="9">
        <f t="shared" si="69"/>
        <v>831</v>
      </c>
      <c r="G869" s="9">
        <f t="shared" si="66"/>
        <v>7.6043749999999974</v>
      </c>
      <c r="H869" s="9">
        <f t="shared" si="67"/>
        <v>1.2762116821636818E-27</v>
      </c>
      <c r="I869" s="9">
        <f t="shared" si="70"/>
        <v>90.266019137707559</v>
      </c>
      <c r="J869" s="37" t="str">
        <f t="shared" si="68"/>
        <v/>
      </c>
    </row>
    <row r="870" spans="6:10" x14ac:dyDescent="0.2">
      <c r="F870" s="9">
        <f t="shared" si="69"/>
        <v>832</v>
      </c>
      <c r="G870" s="9">
        <f t="shared" si="66"/>
        <v>7.6043749999999974</v>
      </c>
      <c r="H870" s="9">
        <f t="shared" si="67"/>
        <v>1.1816774834848906E-27</v>
      </c>
      <c r="I870" s="9">
        <f t="shared" si="70"/>
        <v>90.266019137707559</v>
      </c>
      <c r="J870" s="37" t="str">
        <f t="shared" si="68"/>
        <v/>
      </c>
    </row>
    <row r="871" spans="6:10" x14ac:dyDescent="0.2">
      <c r="F871" s="9">
        <f t="shared" si="69"/>
        <v>833</v>
      </c>
      <c r="G871" s="9">
        <f t="shared" si="66"/>
        <v>7.6043749999999974</v>
      </c>
      <c r="H871" s="9">
        <f t="shared" si="67"/>
        <v>1.0941458180415652E-27</v>
      </c>
      <c r="I871" s="9">
        <f t="shared" si="70"/>
        <v>90.266019137707559</v>
      </c>
      <c r="J871" s="37" t="str">
        <f t="shared" si="68"/>
        <v/>
      </c>
    </row>
    <row r="872" spans="6:10" x14ac:dyDescent="0.2">
      <c r="F872" s="9">
        <f t="shared" si="69"/>
        <v>834</v>
      </c>
      <c r="G872" s="9">
        <f t="shared" si="66"/>
        <v>7.6043749999999974</v>
      </c>
      <c r="H872" s="9">
        <f t="shared" si="67"/>
        <v>1.013097979668116E-27</v>
      </c>
      <c r="I872" s="9">
        <f t="shared" si="70"/>
        <v>90.266019137707559</v>
      </c>
      <c r="J872" s="37" t="str">
        <f t="shared" si="68"/>
        <v/>
      </c>
    </row>
    <row r="873" spans="6:10" x14ac:dyDescent="0.2">
      <c r="F873" s="9">
        <f t="shared" si="69"/>
        <v>835</v>
      </c>
      <c r="G873" s="9">
        <f t="shared" si="66"/>
        <v>7.6043749999999974</v>
      </c>
      <c r="H873" s="9">
        <f t="shared" si="67"/>
        <v>9.3805368487788517E-28</v>
      </c>
      <c r="I873" s="9">
        <f t="shared" si="70"/>
        <v>90.266019137707559</v>
      </c>
      <c r="J873" s="37" t="str">
        <f t="shared" si="68"/>
        <v/>
      </c>
    </row>
    <row r="874" spans="6:10" x14ac:dyDescent="0.2">
      <c r="F874" s="9">
        <f t="shared" si="69"/>
        <v>836</v>
      </c>
      <c r="G874" s="9">
        <f t="shared" si="66"/>
        <v>7.6043749999999974</v>
      </c>
      <c r="H874" s="9">
        <f t="shared" si="67"/>
        <v>8.6856822673878244E-28</v>
      </c>
      <c r="I874" s="9">
        <f t="shared" si="70"/>
        <v>90.266019137707559</v>
      </c>
      <c r="J874" s="37" t="str">
        <f t="shared" si="68"/>
        <v/>
      </c>
    </row>
    <row r="875" spans="6:10" x14ac:dyDescent="0.2">
      <c r="F875" s="9">
        <f t="shared" si="69"/>
        <v>837</v>
      </c>
      <c r="G875" s="9">
        <f t="shared" si="66"/>
        <v>7.6043749999999974</v>
      </c>
      <c r="H875" s="9">
        <f t="shared" si="67"/>
        <v>8.0422983957294668E-28</v>
      </c>
      <c r="I875" s="9">
        <f t="shared" si="70"/>
        <v>90.266019137707559</v>
      </c>
      <c r="J875" s="37" t="str">
        <f t="shared" si="68"/>
        <v/>
      </c>
    </row>
    <row r="876" spans="6:10" x14ac:dyDescent="0.2">
      <c r="F876" s="9">
        <f t="shared" si="69"/>
        <v>838</v>
      </c>
      <c r="G876" s="9">
        <f t="shared" si="66"/>
        <v>7.6043749999999974</v>
      </c>
      <c r="H876" s="9">
        <f t="shared" si="67"/>
        <v>7.446572588638395E-28</v>
      </c>
      <c r="I876" s="9">
        <f t="shared" si="70"/>
        <v>90.266019137707559</v>
      </c>
      <c r="J876" s="37" t="str">
        <f t="shared" si="68"/>
        <v/>
      </c>
    </row>
    <row r="877" spans="6:10" x14ac:dyDescent="0.2">
      <c r="F877" s="9">
        <f t="shared" si="69"/>
        <v>839</v>
      </c>
      <c r="G877" s="9">
        <f t="shared" si="66"/>
        <v>7.6043749999999974</v>
      </c>
      <c r="H877" s="9">
        <f t="shared" si="67"/>
        <v>6.8949746191096249E-28</v>
      </c>
      <c r="I877" s="9">
        <f t="shared" si="70"/>
        <v>90.266019137707559</v>
      </c>
      <c r="J877" s="37" t="str">
        <f t="shared" si="68"/>
        <v/>
      </c>
    </row>
    <row r="878" spans="6:10" x14ac:dyDescent="0.2">
      <c r="F878" s="9">
        <f t="shared" si="69"/>
        <v>840</v>
      </c>
      <c r="G878" s="9">
        <f t="shared" si="66"/>
        <v>7.6043749999999974</v>
      </c>
      <c r="H878" s="9">
        <f t="shared" si="67"/>
        <v>6.3842357584348378E-28</v>
      </c>
      <c r="I878" s="9">
        <f t="shared" si="70"/>
        <v>90.266019137707559</v>
      </c>
      <c r="J878" s="37" t="str">
        <f t="shared" si="68"/>
        <v/>
      </c>
    </row>
    <row r="879" spans="6:10" x14ac:dyDescent="0.2">
      <c r="F879" s="9">
        <f t="shared" si="69"/>
        <v>841</v>
      </c>
      <c r="G879" s="9">
        <f t="shared" si="66"/>
        <v>7.6043749999999974</v>
      </c>
      <c r="H879" s="9">
        <f t="shared" si="67"/>
        <v>5.9113294059581807E-28</v>
      </c>
      <c r="I879" s="9">
        <f t="shared" si="70"/>
        <v>90.266019137707559</v>
      </c>
      <c r="J879" s="37" t="str">
        <f t="shared" si="68"/>
        <v/>
      </c>
    </row>
    <row r="880" spans="6:10" x14ac:dyDescent="0.2">
      <c r="F880" s="9">
        <f t="shared" si="69"/>
        <v>842</v>
      </c>
      <c r="G880" s="9">
        <f t="shared" si="66"/>
        <v>7.6043749999999974</v>
      </c>
      <c r="H880" s="9">
        <f t="shared" si="67"/>
        <v>5.4734531536649827E-28</v>
      </c>
      <c r="I880" s="9">
        <f t="shared" si="70"/>
        <v>90.266019137707559</v>
      </c>
      <c r="J880" s="37" t="str">
        <f t="shared" si="68"/>
        <v/>
      </c>
    </row>
    <row r="881" spans="6:10" x14ac:dyDescent="0.2">
      <c r="F881" s="9">
        <f t="shared" si="69"/>
        <v>843</v>
      </c>
      <c r="G881" s="9">
        <f t="shared" si="66"/>
        <v>7.6043749999999974</v>
      </c>
      <c r="H881" s="9">
        <f t="shared" si="67"/>
        <v>5.0680121793194292E-28</v>
      </c>
      <c r="I881" s="9">
        <f t="shared" si="70"/>
        <v>90.266019137707559</v>
      </c>
      <c r="J881" s="37" t="str">
        <f t="shared" si="68"/>
        <v/>
      </c>
    </row>
    <row r="882" spans="6:10" x14ac:dyDescent="0.2">
      <c r="F882" s="9">
        <f t="shared" si="69"/>
        <v>844</v>
      </c>
      <c r="G882" s="9">
        <f t="shared" si="66"/>
        <v>7.6043749999999974</v>
      </c>
      <c r="H882" s="9">
        <f t="shared" si="67"/>
        <v>4.6926038697402122E-28</v>
      </c>
      <c r="I882" s="9">
        <f t="shared" si="70"/>
        <v>90.266019137707559</v>
      </c>
      <c r="J882" s="37" t="str">
        <f t="shared" si="68"/>
        <v/>
      </c>
    </row>
    <row r="883" spans="6:10" x14ac:dyDescent="0.2">
      <c r="F883" s="9">
        <f t="shared" si="69"/>
        <v>845</v>
      </c>
      <c r="G883" s="9">
        <f t="shared" si="66"/>
        <v>7.6043749999999974</v>
      </c>
      <c r="H883" s="9">
        <f t="shared" si="67"/>
        <v>4.3450035830927887E-28</v>
      </c>
      <c r="I883" s="9">
        <f t="shared" si="70"/>
        <v>90.266019137707559</v>
      </c>
      <c r="J883" s="37" t="str">
        <f t="shared" si="68"/>
        <v/>
      </c>
    </row>
    <row r="884" spans="6:10" x14ac:dyDescent="0.2">
      <c r="F884" s="9">
        <f t="shared" si="69"/>
        <v>846</v>
      </c>
      <c r="G884" s="9">
        <f t="shared" si="66"/>
        <v>7.6043749999999974</v>
      </c>
      <c r="H884" s="9">
        <f t="shared" si="67"/>
        <v>4.0231514658266557E-28</v>
      </c>
      <c r="I884" s="9">
        <f t="shared" si="70"/>
        <v>90.266019137707559</v>
      </c>
      <c r="J884" s="37" t="str">
        <f t="shared" si="68"/>
        <v/>
      </c>
    </row>
    <row r="885" spans="6:10" x14ac:dyDescent="0.2">
      <c r="F885" s="9">
        <f t="shared" si="69"/>
        <v>847</v>
      </c>
      <c r="G885" s="9">
        <f t="shared" si="66"/>
        <v>7.6043749999999974</v>
      </c>
      <c r="H885" s="9">
        <f t="shared" si="67"/>
        <v>3.7251402461357917E-28</v>
      </c>
      <c r="I885" s="9">
        <f t="shared" si="70"/>
        <v>90.266019137707559</v>
      </c>
      <c r="J885" s="37" t="str">
        <f t="shared" si="68"/>
        <v/>
      </c>
    </row>
    <row r="886" spans="6:10" x14ac:dyDescent="0.2">
      <c r="F886" s="9">
        <f t="shared" si="69"/>
        <v>848</v>
      </c>
      <c r="G886" s="9">
        <f t="shared" si="66"/>
        <v>7.6043749999999974</v>
      </c>
      <c r="H886" s="9">
        <f t="shared" si="67"/>
        <v>3.4492039316072151E-28</v>
      </c>
      <c r="I886" s="9">
        <f t="shared" si="70"/>
        <v>90.266019137707559</v>
      </c>
      <c r="J886" s="37" t="str">
        <f t="shared" si="68"/>
        <v/>
      </c>
    </row>
    <row r="887" spans="6:10" x14ac:dyDescent="0.2">
      <c r="F887" s="9">
        <f t="shared" si="69"/>
        <v>849</v>
      </c>
      <c r="G887" s="9">
        <f t="shared" si="66"/>
        <v>7.6043749999999974</v>
      </c>
      <c r="H887" s="9">
        <f t="shared" si="67"/>
        <v>3.1937073440807543E-28</v>
      </c>
      <c r="I887" s="9">
        <f t="shared" si="70"/>
        <v>90.266019137707559</v>
      </c>
      <c r="J887" s="37" t="str">
        <f t="shared" si="68"/>
        <v/>
      </c>
    </row>
    <row r="888" spans="6:10" x14ac:dyDescent="0.2">
      <c r="F888" s="9">
        <f t="shared" si="69"/>
        <v>850</v>
      </c>
      <c r="G888" s="9">
        <f t="shared" si="66"/>
        <v>7.6043749999999974</v>
      </c>
      <c r="H888" s="9">
        <f t="shared" si="67"/>
        <v>2.9571364297044019E-28</v>
      </c>
      <c r="I888" s="9">
        <f t="shared" si="70"/>
        <v>90.266019137707559</v>
      </c>
      <c r="J888" s="37" t="str">
        <f t="shared" si="68"/>
        <v/>
      </c>
    </row>
    <row r="889" spans="6:10" x14ac:dyDescent="0.2">
      <c r="F889" s="9">
        <f t="shared" si="69"/>
        <v>851</v>
      </c>
      <c r="G889" s="9">
        <f t="shared" si="66"/>
        <v>7.6043749999999974</v>
      </c>
      <c r="H889" s="9">
        <f t="shared" si="67"/>
        <v>2.7380892867633345E-28</v>
      </c>
      <c r="I889" s="9">
        <f t="shared" si="70"/>
        <v>90.266019137707559</v>
      </c>
      <c r="J889" s="37" t="str">
        <f t="shared" si="68"/>
        <v/>
      </c>
    </row>
    <row r="890" spans="6:10" x14ac:dyDescent="0.2">
      <c r="F890" s="9">
        <f t="shared" si="69"/>
        <v>852</v>
      </c>
      <c r="G890" s="9">
        <f t="shared" si="66"/>
        <v>7.6043749999999974</v>
      </c>
      <c r="H890" s="9">
        <f t="shared" si="67"/>
        <v>2.535267858114199E-28</v>
      </c>
      <c r="I890" s="9">
        <f t="shared" si="70"/>
        <v>90.266019137707559</v>
      </c>
      <c r="J890" s="37" t="str">
        <f t="shared" si="68"/>
        <v/>
      </c>
    </row>
    <row r="891" spans="6:10" x14ac:dyDescent="0.2">
      <c r="F891" s="9">
        <f t="shared" si="69"/>
        <v>853</v>
      </c>
      <c r="G891" s="9">
        <f t="shared" si="66"/>
        <v>7.6043749999999974</v>
      </c>
      <c r="H891" s="9">
        <f t="shared" si="67"/>
        <v>2.3474702389946282E-28</v>
      </c>
      <c r="I891" s="9">
        <f t="shared" si="70"/>
        <v>90.266019137707559</v>
      </c>
      <c r="J891" s="37" t="str">
        <f t="shared" si="68"/>
        <v/>
      </c>
    </row>
    <row r="892" spans="6:10" x14ac:dyDescent="0.2">
      <c r="F892" s="9">
        <f t="shared" si="69"/>
        <v>854</v>
      </c>
      <c r="G892" s="9">
        <f t="shared" si="66"/>
        <v>7.6043749999999974</v>
      </c>
      <c r="H892" s="9">
        <f t="shared" si="67"/>
        <v>2.1735835546246559E-28</v>
      </c>
      <c r="I892" s="9">
        <f t="shared" si="70"/>
        <v>90.266019137707559</v>
      </c>
      <c r="J892" s="37" t="str">
        <f t="shared" si="68"/>
        <v/>
      </c>
    </row>
    <row r="893" spans="6:10" x14ac:dyDescent="0.2">
      <c r="F893" s="9">
        <f t="shared" si="69"/>
        <v>855</v>
      </c>
      <c r="G893" s="9">
        <f t="shared" si="66"/>
        <v>7.6043749999999974</v>
      </c>
      <c r="H893" s="9">
        <f t="shared" si="67"/>
        <v>2.0125773653931999E-28</v>
      </c>
      <c r="I893" s="9">
        <f t="shared" si="70"/>
        <v>90.266019137707559</v>
      </c>
      <c r="J893" s="37" t="str">
        <f t="shared" si="68"/>
        <v/>
      </c>
    </row>
    <row r="894" spans="6:10" x14ac:dyDescent="0.2">
      <c r="F894" s="9">
        <f t="shared" si="69"/>
        <v>856</v>
      </c>
      <c r="G894" s="9">
        <f t="shared" si="66"/>
        <v>7.6043749999999974</v>
      </c>
      <c r="H894" s="9">
        <f t="shared" si="67"/>
        <v>1.8634975605492591E-28</v>
      </c>
      <c r="I894" s="9">
        <f t="shared" si="70"/>
        <v>90.266019137707559</v>
      </c>
      <c r="J894" s="37" t="str">
        <f t="shared" si="68"/>
        <v/>
      </c>
    </row>
    <row r="895" spans="6:10" x14ac:dyDescent="0.2">
      <c r="F895" s="9">
        <f t="shared" si="69"/>
        <v>857</v>
      </c>
      <c r="G895" s="9">
        <f t="shared" si="66"/>
        <v>7.6043749999999974</v>
      </c>
      <c r="H895" s="9">
        <f t="shared" si="67"/>
        <v>1.7254607042122764E-28</v>
      </c>
      <c r="I895" s="9">
        <f t="shared" si="70"/>
        <v>90.266019137707559</v>
      </c>
      <c r="J895" s="37" t="str">
        <f t="shared" si="68"/>
        <v/>
      </c>
    </row>
    <row r="896" spans="6:10" x14ac:dyDescent="0.2">
      <c r="F896" s="9">
        <f t="shared" si="69"/>
        <v>858</v>
      </c>
      <c r="G896" s="9">
        <f t="shared" si="66"/>
        <v>7.6043749999999974</v>
      </c>
      <c r="H896" s="9">
        <f t="shared" si="67"/>
        <v>1.5976488001965523E-28</v>
      </c>
      <c r="I896" s="9">
        <f t="shared" si="70"/>
        <v>90.266019137707559</v>
      </c>
      <c r="J896" s="37" t="str">
        <f t="shared" si="68"/>
        <v/>
      </c>
    </row>
    <row r="897" spans="6:10" x14ac:dyDescent="0.2">
      <c r="F897" s="9">
        <f t="shared" si="69"/>
        <v>859</v>
      </c>
      <c r="G897" s="9">
        <f t="shared" ref="G897:G960" si="71">IF($B$3+$B$5&lt;F897,"",IF($B$3&gt;F897,$B$8*(1+$B$4)^(F897-1),$B$8*(1+$B$4)^($B$3-1)*(1+$B$6)^(F897-$B$3)))</f>
        <v>7.6043749999999974</v>
      </c>
      <c r="H897" s="9">
        <f t="shared" ref="H897:H960" si="72">G897/(1+B$7)^F897</f>
        <v>1.4793044446264377E-28</v>
      </c>
      <c r="I897" s="9">
        <f t="shared" si="70"/>
        <v>90.266019137707559</v>
      </c>
      <c r="J897" s="37" t="str">
        <f t="shared" ref="J897:J960" si="73">IF(F897=$B$3,"First Stage PV",IF(F897=$B$5+$B$3,"TotalPV",""))</f>
        <v/>
      </c>
    </row>
    <row r="898" spans="6:10" x14ac:dyDescent="0.2">
      <c r="F898" s="9">
        <f t="shared" ref="F898:F961" si="74">F897+1</f>
        <v>860</v>
      </c>
      <c r="G898" s="9">
        <f t="shared" si="71"/>
        <v>7.6043749999999974</v>
      </c>
      <c r="H898" s="9">
        <f t="shared" si="72"/>
        <v>1.3697263376170718E-28</v>
      </c>
      <c r="I898" s="9">
        <f t="shared" ref="I898:I961" si="75">I897+H898</f>
        <v>90.266019137707559</v>
      </c>
      <c r="J898" s="37" t="str">
        <f t="shared" si="73"/>
        <v/>
      </c>
    </row>
    <row r="899" spans="6:10" x14ac:dyDescent="0.2">
      <c r="F899" s="9">
        <f t="shared" si="74"/>
        <v>861</v>
      </c>
      <c r="G899" s="9">
        <f t="shared" si="71"/>
        <v>7.6043749999999974</v>
      </c>
      <c r="H899" s="9">
        <f t="shared" si="72"/>
        <v>1.2682651274232145E-28</v>
      </c>
      <c r="I899" s="9">
        <f t="shared" si="75"/>
        <v>90.266019137707559</v>
      </c>
      <c r="J899" s="37" t="str">
        <f t="shared" si="73"/>
        <v/>
      </c>
    </row>
    <row r="900" spans="6:10" x14ac:dyDescent="0.2">
      <c r="F900" s="9">
        <f t="shared" si="74"/>
        <v>862</v>
      </c>
      <c r="G900" s="9">
        <f t="shared" si="71"/>
        <v>7.6043749999999974</v>
      </c>
      <c r="H900" s="9">
        <f t="shared" si="72"/>
        <v>1.1743195624289021E-28</v>
      </c>
      <c r="I900" s="9">
        <f t="shared" si="75"/>
        <v>90.266019137707559</v>
      </c>
      <c r="J900" s="37" t="str">
        <f t="shared" si="73"/>
        <v/>
      </c>
    </row>
    <row r="901" spans="6:10" x14ac:dyDescent="0.2">
      <c r="F901" s="9">
        <f t="shared" si="74"/>
        <v>863</v>
      </c>
      <c r="G901" s="9">
        <f t="shared" si="71"/>
        <v>7.6043749999999974</v>
      </c>
      <c r="H901" s="9">
        <f t="shared" si="72"/>
        <v>1.0873329281749092E-28</v>
      </c>
      <c r="I901" s="9">
        <f t="shared" si="75"/>
        <v>90.266019137707559</v>
      </c>
      <c r="J901" s="37" t="str">
        <f t="shared" si="73"/>
        <v/>
      </c>
    </row>
    <row r="902" spans="6:10" x14ac:dyDescent="0.2">
      <c r="F902" s="9">
        <f t="shared" si="74"/>
        <v>864</v>
      </c>
      <c r="G902" s="9">
        <f t="shared" si="71"/>
        <v>7.6043749999999974</v>
      </c>
      <c r="H902" s="9">
        <f t="shared" si="72"/>
        <v>1.0067897483101011E-28</v>
      </c>
      <c r="I902" s="9">
        <f t="shared" si="75"/>
        <v>90.266019137707559</v>
      </c>
      <c r="J902" s="37" t="str">
        <f t="shared" si="73"/>
        <v/>
      </c>
    </row>
    <row r="903" spans="6:10" x14ac:dyDescent="0.2">
      <c r="F903" s="9">
        <f t="shared" si="74"/>
        <v>865</v>
      </c>
      <c r="G903" s="9">
        <f t="shared" si="71"/>
        <v>7.6043749999999974</v>
      </c>
      <c r="H903" s="9">
        <f t="shared" si="72"/>
        <v>9.3221272991676033E-29</v>
      </c>
      <c r="I903" s="9">
        <f t="shared" si="75"/>
        <v>90.266019137707559</v>
      </c>
      <c r="J903" s="37" t="str">
        <f t="shared" si="73"/>
        <v/>
      </c>
    </row>
    <row r="904" spans="6:10" x14ac:dyDescent="0.2">
      <c r="F904" s="9">
        <f t="shared" si="74"/>
        <v>866</v>
      </c>
      <c r="G904" s="9">
        <f t="shared" si="71"/>
        <v>7.6043749999999974</v>
      </c>
      <c r="H904" s="9">
        <f t="shared" si="72"/>
        <v>8.6315993510811142E-29</v>
      </c>
      <c r="I904" s="9">
        <f t="shared" si="75"/>
        <v>90.266019137707559</v>
      </c>
      <c r="J904" s="37" t="str">
        <f t="shared" si="73"/>
        <v/>
      </c>
    </row>
    <row r="905" spans="6:10" x14ac:dyDescent="0.2">
      <c r="F905" s="9">
        <f t="shared" si="74"/>
        <v>867</v>
      </c>
      <c r="G905" s="9">
        <f t="shared" si="71"/>
        <v>7.6043749999999974</v>
      </c>
      <c r="H905" s="9">
        <f t="shared" si="72"/>
        <v>7.992221621371402E-29</v>
      </c>
      <c r="I905" s="9">
        <f t="shared" si="75"/>
        <v>90.266019137707559</v>
      </c>
      <c r="J905" s="37" t="str">
        <f t="shared" si="73"/>
        <v/>
      </c>
    </row>
    <row r="906" spans="6:10" x14ac:dyDescent="0.2">
      <c r="F906" s="9">
        <f t="shared" si="74"/>
        <v>868</v>
      </c>
      <c r="G906" s="9">
        <f t="shared" si="71"/>
        <v>7.6043749999999974</v>
      </c>
      <c r="H906" s="9">
        <f t="shared" si="72"/>
        <v>7.4002052049735177E-29</v>
      </c>
      <c r="I906" s="9">
        <f t="shared" si="75"/>
        <v>90.266019137707559</v>
      </c>
      <c r="J906" s="37" t="str">
        <f t="shared" si="73"/>
        <v/>
      </c>
    </row>
    <row r="907" spans="6:10" x14ac:dyDescent="0.2">
      <c r="F907" s="9">
        <f t="shared" si="74"/>
        <v>869</v>
      </c>
      <c r="G907" s="9">
        <f t="shared" si="71"/>
        <v>7.6043749999999974</v>
      </c>
      <c r="H907" s="9">
        <f t="shared" si="72"/>
        <v>6.852041856456963E-29</v>
      </c>
      <c r="I907" s="9">
        <f t="shared" si="75"/>
        <v>90.266019137707559</v>
      </c>
      <c r="J907" s="37" t="str">
        <f t="shared" si="73"/>
        <v/>
      </c>
    </row>
    <row r="908" spans="6:10" x14ac:dyDescent="0.2">
      <c r="F908" s="9">
        <f t="shared" si="74"/>
        <v>870</v>
      </c>
      <c r="G908" s="9">
        <f t="shared" si="71"/>
        <v>7.6043749999999974</v>
      </c>
      <c r="H908" s="9">
        <f t="shared" si="72"/>
        <v>6.3444832004231113E-29</v>
      </c>
      <c r="I908" s="9">
        <f t="shared" si="75"/>
        <v>90.266019137707559</v>
      </c>
      <c r="J908" s="37" t="str">
        <f t="shared" si="73"/>
        <v/>
      </c>
    </row>
    <row r="909" spans="6:10" x14ac:dyDescent="0.2">
      <c r="F909" s="9">
        <f t="shared" si="74"/>
        <v>871</v>
      </c>
      <c r="G909" s="9">
        <f t="shared" si="71"/>
        <v>7.6043749999999974</v>
      </c>
      <c r="H909" s="9">
        <f t="shared" si="72"/>
        <v>5.874521481873252E-29</v>
      </c>
      <c r="I909" s="9">
        <f t="shared" si="75"/>
        <v>90.266019137707559</v>
      </c>
      <c r="J909" s="37" t="str">
        <f t="shared" si="73"/>
        <v/>
      </c>
    </row>
    <row r="910" spans="6:10" x14ac:dyDescent="0.2">
      <c r="F910" s="9">
        <f t="shared" si="74"/>
        <v>872</v>
      </c>
      <c r="G910" s="9">
        <f t="shared" si="71"/>
        <v>7.6043749999999974</v>
      </c>
      <c r="H910" s="9">
        <f t="shared" si="72"/>
        <v>5.4393717424752329E-29</v>
      </c>
      <c r="I910" s="9">
        <f t="shared" si="75"/>
        <v>90.266019137707559</v>
      </c>
      <c r="J910" s="37" t="str">
        <f t="shared" si="73"/>
        <v/>
      </c>
    </row>
    <row r="911" spans="6:10" x14ac:dyDescent="0.2">
      <c r="F911" s="9">
        <f t="shared" si="74"/>
        <v>873</v>
      </c>
      <c r="G911" s="9">
        <f t="shared" si="71"/>
        <v>7.6043749999999974</v>
      </c>
      <c r="H911" s="9">
        <f t="shared" si="72"/>
        <v>5.036455317106697E-29</v>
      </c>
      <c r="I911" s="9">
        <f t="shared" si="75"/>
        <v>90.266019137707559</v>
      </c>
      <c r="J911" s="37" t="str">
        <f t="shared" si="73"/>
        <v/>
      </c>
    </row>
    <row r="912" spans="6:10" x14ac:dyDescent="0.2">
      <c r="F912" s="9">
        <f t="shared" si="74"/>
        <v>874</v>
      </c>
      <c r="G912" s="9">
        <f t="shared" si="71"/>
        <v>7.6043749999999974</v>
      </c>
      <c r="H912" s="9">
        <f t="shared" si="72"/>
        <v>4.6633845528765719E-29</v>
      </c>
      <c r="I912" s="9">
        <f t="shared" si="75"/>
        <v>90.266019137707559</v>
      </c>
      <c r="J912" s="37" t="str">
        <f t="shared" si="73"/>
        <v/>
      </c>
    </row>
    <row r="913" spans="6:10" x14ac:dyDescent="0.2">
      <c r="F913" s="9">
        <f t="shared" si="74"/>
        <v>875</v>
      </c>
      <c r="G913" s="9">
        <f t="shared" si="71"/>
        <v>7.6043749999999974</v>
      </c>
      <c r="H913" s="9">
        <f t="shared" si="72"/>
        <v>4.3179486600709001E-29</v>
      </c>
      <c r="I913" s="9">
        <f t="shared" si="75"/>
        <v>90.266019137707559</v>
      </c>
      <c r="J913" s="37" t="str">
        <f t="shared" si="73"/>
        <v/>
      </c>
    </row>
    <row r="914" spans="6:10" x14ac:dyDescent="0.2">
      <c r="F914" s="9">
        <f t="shared" si="74"/>
        <v>876</v>
      </c>
      <c r="G914" s="9">
        <f t="shared" si="71"/>
        <v>7.6043749999999974</v>
      </c>
      <c r="H914" s="9">
        <f t="shared" si="72"/>
        <v>3.9981006111767581E-29</v>
      </c>
      <c r="I914" s="9">
        <f t="shared" si="75"/>
        <v>90.266019137707559</v>
      </c>
      <c r="J914" s="37" t="str">
        <f t="shared" si="73"/>
        <v/>
      </c>
    </row>
    <row r="915" spans="6:10" x14ac:dyDescent="0.2">
      <c r="F915" s="9">
        <f t="shared" si="74"/>
        <v>877</v>
      </c>
      <c r="G915" s="9">
        <f t="shared" si="71"/>
        <v>7.6043749999999974</v>
      </c>
      <c r="H915" s="9">
        <f t="shared" si="72"/>
        <v>3.7019450103488505E-29</v>
      </c>
      <c r="I915" s="9">
        <f t="shared" si="75"/>
        <v>90.266019137707559</v>
      </c>
      <c r="J915" s="37" t="str">
        <f t="shared" si="73"/>
        <v/>
      </c>
    </row>
    <row r="916" spans="6:10" x14ac:dyDescent="0.2">
      <c r="F916" s="9">
        <f t="shared" si="74"/>
        <v>878</v>
      </c>
      <c r="G916" s="9">
        <f t="shared" si="71"/>
        <v>7.6043749999999974</v>
      </c>
      <c r="H916" s="9">
        <f t="shared" si="72"/>
        <v>3.4277268614341203E-29</v>
      </c>
      <c r="I916" s="9">
        <f t="shared" si="75"/>
        <v>90.266019137707559</v>
      </c>
      <c r="J916" s="37" t="str">
        <f t="shared" si="73"/>
        <v/>
      </c>
    </row>
    <row r="917" spans="6:10" x14ac:dyDescent="0.2">
      <c r="F917" s="9">
        <f t="shared" si="74"/>
        <v>879</v>
      </c>
      <c r="G917" s="9">
        <f t="shared" si="71"/>
        <v>7.6043749999999974</v>
      </c>
      <c r="H917" s="9">
        <f t="shared" si="72"/>
        <v>3.1738211679945549E-29</v>
      </c>
      <c r="I917" s="9">
        <f t="shared" si="75"/>
        <v>90.266019137707559</v>
      </c>
      <c r="J917" s="37" t="str">
        <f t="shared" si="73"/>
        <v/>
      </c>
    </row>
    <row r="918" spans="6:10" x14ac:dyDescent="0.2">
      <c r="F918" s="9">
        <f t="shared" si="74"/>
        <v>880</v>
      </c>
      <c r="G918" s="9">
        <f t="shared" si="71"/>
        <v>7.6043749999999974</v>
      </c>
      <c r="H918" s="9">
        <f t="shared" si="72"/>
        <v>2.938723303698662E-29</v>
      </c>
      <c r="I918" s="9">
        <f t="shared" si="75"/>
        <v>90.266019137707559</v>
      </c>
      <c r="J918" s="37" t="str">
        <f t="shared" si="73"/>
        <v/>
      </c>
    </row>
    <row r="919" spans="6:10" x14ac:dyDescent="0.2">
      <c r="F919" s="9">
        <f t="shared" si="74"/>
        <v>881</v>
      </c>
      <c r="G919" s="9">
        <f t="shared" si="71"/>
        <v>7.6043749999999974</v>
      </c>
      <c r="H919" s="9">
        <f t="shared" si="72"/>
        <v>2.72104009601728E-29</v>
      </c>
      <c r="I919" s="9">
        <f t="shared" si="75"/>
        <v>90.266019137707559</v>
      </c>
      <c r="J919" s="37" t="str">
        <f t="shared" si="73"/>
        <v/>
      </c>
    </row>
    <row r="920" spans="6:10" x14ac:dyDescent="0.2">
      <c r="F920" s="9">
        <f t="shared" si="74"/>
        <v>882</v>
      </c>
      <c r="G920" s="9">
        <f t="shared" si="71"/>
        <v>7.6043749999999974</v>
      </c>
      <c r="H920" s="9">
        <f t="shared" si="72"/>
        <v>2.5194815703863698E-29</v>
      </c>
      <c r="I920" s="9">
        <f t="shared" si="75"/>
        <v>90.266019137707559</v>
      </c>
      <c r="J920" s="37" t="str">
        <f t="shared" si="73"/>
        <v/>
      </c>
    </row>
    <row r="921" spans="6:10" x14ac:dyDescent="0.2">
      <c r="F921" s="9">
        <f t="shared" si="74"/>
        <v>883</v>
      </c>
      <c r="G921" s="9">
        <f t="shared" si="71"/>
        <v>7.6043749999999974</v>
      </c>
      <c r="H921" s="9">
        <f t="shared" si="72"/>
        <v>2.3328533059133052E-29</v>
      </c>
      <c r="I921" s="9">
        <f t="shared" si="75"/>
        <v>90.266019137707559</v>
      </c>
      <c r="J921" s="37" t="str">
        <f t="shared" si="73"/>
        <v/>
      </c>
    </row>
    <row r="922" spans="6:10" x14ac:dyDescent="0.2">
      <c r="F922" s="9">
        <f t="shared" si="74"/>
        <v>884</v>
      </c>
      <c r="G922" s="9">
        <f t="shared" si="71"/>
        <v>7.6043749999999974</v>
      </c>
      <c r="H922" s="9">
        <f t="shared" si="72"/>
        <v>2.1600493573271346E-29</v>
      </c>
      <c r="I922" s="9">
        <f t="shared" si="75"/>
        <v>90.266019137707559</v>
      </c>
      <c r="J922" s="37" t="str">
        <f t="shared" si="73"/>
        <v/>
      </c>
    </row>
    <row r="923" spans="6:10" x14ac:dyDescent="0.2">
      <c r="F923" s="9">
        <f t="shared" si="74"/>
        <v>885</v>
      </c>
      <c r="G923" s="9">
        <f t="shared" si="71"/>
        <v>7.6043749999999974</v>
      </c>
      <c r="H923" s="9">
        <f t="shared" si="72"/>
        <v>2.0000457012288286E-29</v>
      </c>
      <c r="I923" s="9">
        <f t="shared" si="75"/>
        <v>90.266019137707559</v>
      </c>
      <c r="J923" s="37" t="str">
        <f t="shared" si="73"/>
        <v/>
      </c>
    </row>
    <row r="924" spans="6:10" x14ac:dyDescent="0.2">
      <c r="F924" s="9">
        <f t="shared" si="74"/>
        <v>886</v>
      </c>
      <c r="G924" s="9">
        <f t="shared" si="71"/>
        <v>7.6043749999999974</v>
      </c>
      <c r="H924" s="9">
        <f t="shared" si="72"/>
        <v>1.8518941678044706E-29</v>
      </c>
      <c r="I924" s="9">
        <f t="shared" si="75"/>
        <v>90.266019137707559</v>
      </c>
      <c r="J924" s="37" t="str">
        <f t="shared" si="73"/>
        <v/>
      </c>
    </row>
    <row r="925" spans="6:10" x14ac:dyDescent="0.2">
      <c r="F925" s="9">
        <f t="shared" si="74"/>
        <v>887</v>
      </c>
      <c r="G925" s="9">
        <f t="shared" si="71"/>
        <v>7.6043749999999974</v>
      </c>
      <c r="H925" s="9">
        <f t="shared" si="72"/>
        <v>1.7147168220411765E-29</v>
      </c>
      <c r="I925" s="9">
        <f t="shared" si="75"/>
        <v>90.266019137707559</v>
      </c>
      <c r="J925" s="37" t="str">
        <f t="shared" si="73"/>
        <v/>
      </c>
    </row>
    <row r="926" spans="6:10" x14ac:dyDescent="0.2">
      <c r="F926" s="9">
        <f t="shared" si="74"/>
        <v>888</v>
      </c>
      <c r="G926" s="9">
        <f t="shared" si="71"/>
        <v>7.6043749999999974</v>
      </c>
      <c r="H926" s="9">
        <f t="shared" si="72"/>
        <v>1.5877007611492373E-29</v>
      </c>
      <c r="I926" s="9">
        <f t="shared" si="75"/>
        <v>90.266019137707559</v>
      </c>
      <c r="J926" s="37" t="str">
        <f t="shared" si="73"/>
        <v/>
      </c>
    </row>
    <row r="927" spans="6:10" x14ac:dyDescent="0.2">
      <c r="F927" s="9">
        <f t="shared" si="74"/>
        <v>889</v>
      </c>
      <c r="G927" s="9">
        <f t="shared" si="71"/>
        <v>7.6043749999999974</v>
      </c>
      <c r="H927" s="9">
        <f t="shared" si="72"/>
        <v>1.4700932973604048E-29</v>
      </c>
      <c r="I927" s="9">
        <f t="shared" si="75"/>
        <v>90.266019137707559</v>
      </c>
      <c r="J927" s="37" t="str">
        <f t="shared" si="73"/>
        <v/>
      </c>
    </row>
    <row r="928" spans="6:10" x14ac:dyDescent="0.2">
      <c r="F928" s="9">
        <f t="shared" si="74"/>
        <v>890</v>
      </c>
      <c r="G928" s="9">
        <f t="shared" si="71"/>
        <v>7.6043749999999974</v>
      </c>
      <c r="H928" s="9">
        <f t="shared" si="72"/>
        <v>1.3611974975559303E-29</v>
      </c>
      <c r="I928" s="9">
        <f t="shared" si="75"/>
        <v>90.266019137707559</v>
      </c>
      <c r="J928" s="37" t="str">
        <f t="shared" si="73"/>
        <v/>
      </c>
    </row>
    <row r="929" spans="6:10" x14ac:dyDescent="0.2">
      <c r="F929" s="9">
        <f t="shared" si="74"/>
        <v>891</v>
      </c>
      <c r="G929" s="9">
        <f t="shared" si="71"/>
        <v>7.6043749999999974</v>
      </c>
      <c r="H929" s="9">
        <f t="shared" si="72"/>
        <v>1.2603680532925282E-29</v>
      </c>
      <c r="I929" s="9">
        <f t="shared" si="75"/>
        <v>90.266019137707559</v>
      </c>
      <c r="J929" s="37" t="str">
        <f t="shared" si="73"/>
        <v/>
      </c>
    </row>
    <row r="930" spans="6:10" x14ac:dyDescent="0.2">
      <c r="F930" s="9">
        <f t="shared" si="74"/>
        <v>892</v>
      </c>
      <c r="G930" s="9">
        <f t="shared" si="71"/>
        <v>7.6043749999999974</v>
      </c>
      <c r="H930" s="9">
        <f t="shared" si="72"/>
        <v>1.1670074567523409E-29</v>
      </c>
      <c r="I930" s="9">
        <f t="shared" si="75"/>
        <v>90.266019137707559</v>
      </c>
      <c r="J930" s="37" t="str">
        <f t="shared" si="73"/>
        <v/>
      </c>
    </row>
    <row r="931" spans="6:10" x14ac:dyDescent="0.2">
      <c r="F931" s="9">
        <f t="shared" si="74"/>
        <v>893</v>
      </c>
      <c r="G931" s="9">
        <f t="shared" si="71"/>
        <v>7.6043749999999974</v>
      </c>
      <c r="H931" s="9">
        <f t="shared" si="72"/>
        <v>1.0805624599558708E-29</v>
      </c>
      <c r="I931" s="9">
        <f t="shared" si="75"/>
        <v>90.266019137707559</v>
      </c>
      <c r="J931" s="37" t="str">
        <f t="shared" si="73"/>
        <v/>
      </c>
    </row>
    <row r="932" spans="6:10" x14ac:dyDescent="0.2">
      <c r="F932" s="9">
        <f t="shared" si="74"/>
        <v>894</v>
      </c>
      <c r="G932" s="9">
        <f t="shared" si="71"/>
        <v>7.6043749999999974</v>
      </c>
      <c r="H932" s="9">
        <f t="shared" si="72"/>
        <v>1.000520796255436E-29</v>
      </c>
      <c r="I932" s="9">
        <f t="shared" si="75"/>
        <v>90.266019137707559</v>
      </c>
      <c r="J932" s="37" t="str">
        <f t="shared" si="73"/>
        <v/>
      </c>
    </row>
    <row r="933" spans="6:10" x14ac:dyDescent="0.2">
      <c r="F933" s="9">
        <f t="shared" si="74"/>
        <v>895</v>
      </c>
      <c r="G933" s="9">
        <f t="shared" si="71"/>
        <v>7.6043749999999974</v>
      </c>
      <c r="H933" s="9">
        <f t="shared" si="72"/>
        <v>9.2640814468095901E-30</v>
      </c>
      <c r="I933" s="9">
        <f t="shared" si="75"/>
        <v>90.266019137707559</v>
      </c>
      <c r="J933" s="37" t="str">
        <f t="shared" si="73"/>
        <v/>
      </c>
    </row>
    <row r="934" spans="6:10" x14ac:dyDescent="0.2">
      <c r="F934" s="9">
        <f t="shared" si="74"/>
        <v>896</v>
      </c>
      <c r="G934" s="9">
        <f t="shared" si="71"/>
        <v>7.6043749999999974</v>
      </c>
      <c r="H934" s="9">
        <f t="shared" si="72"/>
        <v>8.5778531914903624E-30</v>
      </c>
      <c r="I934" s="9">
        <f t="shared" si="75"/>
        <v>90.266019137707559</v>
      </c>
      <c r="J934" s="37" t="str">
        <f t="shared" si="73"/>
        <v/>
      </c>
    </row>
    <row r="935" spans="6:10" x14ac:dyDescent="0.2">
      <c r="F935" s="9">
        <f t="shared" si="74"/>
        <v>897</v>
      </c>
      <c r="G935" s="9">
        <f t="shared" si="71"/>
        <v>7.6043749999999974</v>
      </c>
      <c r="H935" s="9">
        <f t="shared" si="72"/>
        <v>7.942456658787372E-30</v>
      </c>
      <c r="I935" s="9">
        <f t="shared" si="75"/>
        <v>90.266019137707559</v>
      </c>
      <c r="J935" s="37" t="str">
        <f t="shared" si="73"/>
        <v/>
      </c>
    </row>
    <row r="936" spans="6:10" x14ac:dyDescent="0.2">
      <c r="F936" s="9">
        <f t="shared" si="74"/>
        <v>898</v>
      </c>
      <c r="G936" s="9">
        <f t="shared" si="71"/>
        <v>7.6043749999999974</v>
      </c>
      <c r="H936" s="9">
        <f t="shared" si="72"/>
        <v>7.3541265359142327E-30</v>
      </c>
      <c r="I936" s="9">
        <f t="shared" si="75"/>
        <v>90.266019137707559</v>
      </c>
      <c r="J936" s="37" t="str">
        <f t="shared" si="73"/>
        <v/>
      </c>
    </row>
    <row r="937" spans="6:10" x14ac:dyDescent="0.2">
      <c r="F937" s="9">
        <f t="shared" si="74"/>
        <v>899</v>
      </c>
      <c r="G937" s="9">
        <f t="shared" si="71"/>
        <v>7.6043749999999974</v>
      </c>
      <c r="H937" s="9">
        <f t="shared" si="72"/>
        <v>6.8093764221428073E-30</v>
      </c>
      <c r="I937" s="9">
        <f t="shared" si="75"/>
        <v>90.266019137707559</v>
      </c>
      <c r="J937" s="37" t="str">
        <f t="shared" si="73"/>
        <v/>
      </c>
    </row>
    <row r="938" spans="6:10" x14ac:dyDescent="0.2">
      <c r="F938" s="9">
        <f t="shared" si="74"/>
        <v>900</v>
      </c>
      <c r="G938" s="9">
        <f t="shared" si="71"/>
        <v>7.6043749999999974</v>
      </c>
      <c r="H938" s="9">
        <f t="shared" si="72"/>
        <v>6.304978168650747E-30</v>
      </c>
      <c r="I938" s="9">
        <f t="shared" si="75"/>
        <v>90.266019137707559</v>
      </c>
      <c r="J938" s="37" t="str">
        <f t="shared" si="73"/>
        <v/>
      </c>
    </row>
    <row r="939" spans="6:10" x14ac:dyDescent="0.2">
      <c r="F939" s="9">
        <f t="shared" si="74"/>
        <v>901</v>
      </c>
      <c r="G939" s="9">
        <f t="shared" si="71"/>
        <v>7.6043749999999974</v>
      </c>
      <c r="H939" s="9">
        <f t="shared" si="72"/>
        <v>5.837942748750691E-30</v>
      </c>
      <c r="I939" s="9">
        <f t="shared" si="75"/>
        <v>90.266019137707559</v>
      </c>
      <c r="J939" s="37" t="str">
        <f t="shared" si="73"/>
        <v/>
      </c>
    </row>
    <row r="940" spans="6:10" x14ac:dyDescent="0.2">
      <c r="F940" s="9">
        <f t="shared" si="74"/>
        <v>902</v>
      </c>
      <c r="G940" s="9">
        <f t="shared" si="71"/>
        <v>7.6043749999999974</v>
      </c>
      <c r="H940" s="9">
        <f t="shared" si="72"/>
        <v>5.4055025451395293E-30</v>
      </c>
      <c r="I940" s="9">
        <f t="shared" si="75"/>
        <v>90.266019137707559</v>
      </c>
      <c r="J940" s="37" t="str">
        <f t="shared" si="73"/>
        <v/>
      </c>
    </row>
    <row r="941" spans="6:10" x14ac:dyDescent="0.2">
      <c r="F941" s="9">
        <f t="shared" si="74"/>
        <v>903</v>
      </c>
      <c r="G941" s="9">
        <f t="shared" si="71"/>
        <v>7.6043749999999974</v>
      </c>
      <c r="H941" s="9">
        <f t="shared" si="72"/>
        <v>5.0050949492032668E-30</v>
      </c>
      <c r="I941" s="9">
        <f t="shared" si="75"/>
        <v>90.266019137707559</v>
      </c>
      <c r="J941" s="37" t="str">
        <f t="shared" si="73"/>
        <v/>
      </c>
    </row>
    <row r="942" spans="6:10" x14ac:dyDescent="0.2">
      <c r="F942" s="9">
        <f t="shared" si="74"/>
        <v>904</v>
      </c>
      <c r="G942" s="9">
        <f t="shared" si="71"/>
        <v>7.6043749999999974</v>
      </c>
      <c r="H942" s="9">
        <f t="shared" si="72"/>
        <v>4.6343471751882103E-30</v>
      </c>
      <c r="I942" s="9">
        <f t="shared" si="75"/>
        <v>90.266019137707559</v>
      </c>
      <c r="J942" s="37" t="str">
        <f t="shared" si="73"/>
        <v/>
      </c>
    </row>
    <row r="943" spans="6:10" x14ac:dyDescent="0.2">
      <c r="F943" s="9">
        <f t="shared" si="74"/>
        <v>905</v>
      </c>
      <c r="G943" s="9">
        <f t="shared" si="71"/>
        <v>7.6043749999999974</v>
      </c>
      <c r="H943" s="9">
        <f t="shared" si="72"/>
        <v>4.2910621992483427E-30</v>
      </c>
      <c r="I943" s="9">
        <f t="shared" si="75"/>
        <v>90.266019137707559</v>
      </c>
      <c r="J943" s="37" t="str">
        <f t="shared" si="73"/>
        <v/>
      </c>
    </row>
    <row r="944" spans="6:10" x14ac:dyDescent="0.2">
      <c r="F944" s="9">
        <f t="shared" si="74"/>
        <v>906</v>
      </c>
      <c r="G944" s="9">
        <f t="shared" si="71"/>
        <v>7.6043749999999974</v>
      </c>
      <c r="H944" s="9">
        <f t="shared" si="72"/>
        <v>3.973205740044761E-30</v>
      </c>
      <c r="I944" s="9">
        <f t="shared" si="75"/>
        <v>90.266019137707559</v>
      </c>
      <c r="J944" s="37" t="str">
        <f t="shared" si="73"/>
        <v/>
      </c>
    </row>
    <row r="945" spans="6:10" x14ac:dyDescent="0.2">
      <c r="F945" s="9">
        <f t="shared" si="74"/>
        <v>907</v>
      </c>
      <c r="G945" s="9">
        <f t="shared" si="71"/>
        <v>7.6043749999999974</v>
      </c>
      <c r="H945" s="9">
        <f t="shared" si="72"/>
        <v>3.6788942037451494E-30</v>
      </c>
      <c r="I945" s="9">
        <f t="shared" si="75"/>
        <v>90.266019137707559</v>
      </c>
      <c r="J945" s="37" t="str">
        <f t="shared" si="73"/>
        <v/>
      </c>
    </row>
    <row r="946" spans="6:10" x14ac:dyDescent="0.2">
      <c r="F946" s="9">
        <f t="shared" si="74"/>
        <v>908</v>
      </c>
      <c r="G946" s="9">
        <f t="shared" si="71"/>
        <v>7.6043749999999974</v>
      </c>
      <c r="H946" s="9">
        <f t="shared" si="72"/>
        <v>3.4063835219862495E-30</v>
      </c>
      <c r="I946" s="9">
        <f t="shared" si="75"/>
        <v>90.266019137707559</v>
      </c>
      <c r="J946" s="37" t="str">
        <f t="shared" si="73"/>
        <v/>
      </c>
    </row>
    <row r="947" spans="6:10" x14ac:dyDescent="0.2">
      <c r="F947" s="9">
        <f t="shared" si="74"/>
        <v>909</v>
      </c>
      <c r="G947" s="9">
        <f t="shared" si="71"/>
        <v>7.6043749999999974</v>
      </c>
      <c r="H947" s="9">
        <f t="shared" si="72"/>
        <v>3.1540588166539344E-30</v>
      </c>
      <c r="I947" s="9">
        <f t="shared" si="75"/>
        <v>90.266019137707559</v>
      </c>
      <c r="J947" s="37" t="str">
        <f t="shared" si="73"/>
        <v/>
      </c>
    </row>
    <row r="948" spans="6:10" x14ac:dyDescent="0.2">
      <c r="F948" s="9">
        <f t="shared" si="74"/>
        <v>910</v>
      </c>
      <c r="G948" s="9">
        <f t="shared" si="71"/>
        <v>7.6043749999999974</v>
      </c>
      <c r="H948" s="9">
        <f t="shared" si="72"/>
        <v>2.9204248302351238E-30</v>
      </c>
      <c r="I948" s="9">
        <f t="shared" si="75"/>
        <v>90.266019137707559</v>
      </c>
      <c r="J948" s="37" t="str">
        <f t="shared" si="73"/>
        <v/>
      </c>
    </row>
    <row r="949" spans="6:10" x14ac:dyDescent="0.2">
      <c r="F949" s="9">
        <f t="shared" si="74"/>
        <v>911</v>
      </c>
      <c r="G949" s="9">
        <f t="shared" si="71"/>
        <v>7.6043749999999974</v>
      </c>
      <c r="H949" s="9">
        <f t="shared" si="72"/>
        <v>2.704097065032522E-30</v>
      </c>
      <c r="I949" s="9">
        <f t="shared" si="75"/>
        <v>90.266019137707559</v>
      </c>
      <c r="J949" s="37" t="str">
        <f t="shared" si="73"/>
        <v/>
      </c>
    </row>
    <row r="950" spans="6:10" x14ac:dyDescent="0.2">
      <c r="F950" s="9">
        <f t="shared" si="74"/>
        <v>912</v>
      </c>
      <c r="G950" s="9">
        <f t="shared" si="71"/>
        <v>7.6043749999999974</v>
      </c>
      <c r="H950" s="9">
        <f t="shared" si="72"/>
        <v>2.5037935787338167E-30</v>
      </c>
      <c r="I950" s="9">
        <f t="shared" si="75"/>
        <v>90.266019137707559</v>
      </c>
      <c r="J950" s="37" t="str">
        <f t="shared" si="73"/>
        <v/>
      </c>
    </row>
    <row r="951" spans="6:10" x14ac:dyDescent="0.2">
      <c r="F951" s="9">
        <f t="shared" si="74"/>
        <v>913</v>
      </c>
      <c r="G951" s="9">
        <f t="shared" si="71"/>
        <v>7.6043749999999974</v>
      </c>
      <c r="H951" s="9">
        <f t="shared" si="72"/>
        <v>2.3183273877164973E-30</v>
      </c>
      <c r="I951" s="9">
        <f t="shared" si="75"/>
        <v>90.266019137707559</v>
      </c>
      <c r="J951" s="37" t="str">
        <f t="shared" si="73"/>
        <v/>
      </c>
    </row>
    <row r="952" spans="6:10" x14ac:dyDescent="0.2">
      <c r="F952" s="9">
        <f t="shared" si="74"/>
        <v>914</v>
      </c>
      <c r="G952" s="9">
        <f t="shared" si="71"/>
        <v>7.6043749999999974</v>
      </c>
      <c r="H952" s="9">
        <f t="shared" si="72"/>
        <v>2.1465994330708306E-30</v>
      </c>
      <c r="I952" s="9">
        <f t="shared" si="75"/>
        <v>90.266019137707559</v>
      </c>
      <c r="J952" s="37" t="str">
        <f t="shared" si="73"/>
        <v/>
      </c>
    </row>
    <row r="953" spans="6:10" x14ac:dyDescent="0.2">
      <c r="F953" s="9">
        <f t="shared" si="74"/>
        <v>915</v>
      </c>
      <c r="G953" s="9">
        <f t="shared" si="71"/>
        <v>7.6043749999999974</v>
      </c>
      <c r="H953" s="9">
        <f t="shared" si="72"/>
        <v>1.9875920676581761E-30</v>
      </c>
      <c r="I953" s="9">
        <f t="shared" si="75"/>
        <v>90.266019137707559</v>
      </c>
      <c r="J953" s="37" t="str">
        <f t="shared" si="73"/>
        <v/>
      </c>
    </row>
    <row r="954" spans="6:10" x14ac:dyDescent="0.2">
      <c r="F954" s="9">
        <f t="shared" si="74"/>
        <v>916</v>
      </c>
      <c r="G954" s="9">
        <f t="shared" si="71"/>
        <v>7.6043749999999974</v>
      </c>
      <c r="H954" s="9">
        <f t="shared" si="72"/>
        <v>1.8403630256094224E-30</v>
      </c>
      <c r="I954" s="9">
        <f t="shared" si="75"/>
        <v>90.266019137707559</v>
      </c>
      <c r="J954" s="37" t="str">
        <f t="shared" si="73"/>
        <v/>
      </c>
    </row>
    <row r="955" spans="6:10" x14ac:dyDescent="0.2">
      <c r="F955" s="9">
        <f t="shared" si="74"/>
        <v>917</v>
      </c>
      <c r="G955" s="9">
        <f t="shared" si="71"/>
        <v>7.6043749999999974</v>
      </c>
      <c r="H955" s="9">
        <f t="shared" si="72"/>
        <v>1.704039838527243E-30</v>
      </c>
      <c r="I955" s="9">
        <f t="shared" si="75"/>
        <v>90.266019137707559</v>
      </c>
      <c r="J955" s="37" t="str">
        <f t="shared" si="73"/>
        <v/>
      </c>
    </row>
    <row r="956" spans="6:10" x14ac:dyDescent="0.2">
      <c r="F956" s="9">
        <f t="shared" si="74"/>
        <v>918</v>
      </c>
      <c r="G956" s="9">
        <f t="shared" si="71"/>
        <v>7.6043749999999974</v>
      </c>
      <c r="H956" s="9">
        <f t="shared" si="72"/>
        <v>1.5778146653030024E-30</v>
      </c>
      <c r="I956" s="9">
        <f t="shared" si="75"/>
        <v>90.266019137707559</v>
      </c>
      <c r="J956" s="37" t="str">
        <f t="shared" si="73"/>
        <v/>
      </c>
    </row>
    <row r="957" spans="6:10" x14ac:dyDescent="0.2">
      <c r="F957" s="9">
        <f t="shared" si="74"/>
        <v>919</v>
      </c>
      <c r="G957" s="9">
        <f t="shared" si="71"/>
        <v>7.6043749999999974</v>
      </c>
      <c r="H957" s="9">
        <f t="shared" si="72"/>
        <v>1.4609395049101874E-30</v>
      </c>
      <c r="I957" s="9">
        <f t="shared" si="75"/>
        <v>90.266019137707559</v>
      </c>
      <c r="J957" s="37" t="str">
        <f t="shared" si="73"/>
        <v/>
      </c>
    </row>
    <row r="958" spans="6:10" x14ac:dyDescent="0.2">
      <c r="F958" s="9">
        <f t="shared" si="74"/>
        <v>920</v>
      </c>
      <c r="G958" s="9">
        <f t="shared" si="71"/>
        <v>7.6043749999999974</v>
      </c>
      <c r="H958" s="9">
        <f t="shared" si="72"/>
        <v>1.3527217638057291E-30</v>
      </c>
      <c r="I958" s="9">
        <f t="shared" si="75"/>
        <v>90.266019137707559</v>
      </c>
      <c r="J958" s="37" t="str">
        <f t="shared" si="73"/>
        <v/>
      </c>
    </row>
    <row r="959" spans="6:10" x14ac:dyDescent="0.2">
      <c r="F959" s="9">
        <f t="shared" si="74"/>
        <v>921</v>
      </c>
      <c r="G959" s="9">
        <f t="shared" si="71"/>
        <v>7.6043749999999974</v>
      </c>
      <c r="H959" s="9">
        <f t="shared" si="72"/>
        <v>1.252520151671971E-30</v>
      </c>
      <c r="I959" s="9">
        <f t="shared" si="75"/>
        <v>90.266019137707559</v>
      </c>
      <c r="J959" s="37" t="str">
        <f t="shared" si="73"/>
        <v/>
      </c>
    </row>
    <row r="960" spans="6:10" x14ac:dyDescent="0.2">
      <c r="F960" s="9">
        <f t="shared" si="74"/>
        <v>922</v>
      </c>
      <c r="G960" s="9">
        <f t="shared" si="71"/>
        <v>7.6043749999999974</v>
      </c>
      <c r="H960" s="9">
        <f t="shared" si="72"/>
        <v>1.1597408811777513E-30</v>
      </c>
      <c r="I960" s="9">
        <f t="shared" si="75"/>
        <v>90.266019137707559</v>
      </c>
      <c r="J960" s="37" t="str">
        <f t="shared" si="73"/>
        <v/>
      </c>
    </row>
    <row r="961" spans="6:10" x14ac:dyDescent="0.2">
      <c r="F961" s="9">
        <f t="shared" si="74"/>
        <v>923</v>
      </c>
      <c r="G961" s="9">
        <f t="shared" ref="G961:G1024" si="76">IF($B$3+$B$5&lt;F961,"",IF($B$3&gt;F961,$B$8*(1+$B$4)^(F961-1),$B$8*(1+$B$4)^($B$3-1)*(1+$B$6)^(F961-$B$3)))</f>
        <v>7.6043749999999974</v>
      </c>
      <c r="H961" s="9">
        <f t="shared" ref="H961:H1024" si="77">G961/(1+B$7)^F961</f>
        <v>1.0738341492386585E-30</v>
      </c>
      <c r="I961" s="9">
        <f t="shared" si="75"/>
        <v>90.266019137707559</v>
      </c>
      <c r="J961" s="37" t="str">
        <f t="shared" ref="J961:J1024" si="78">IF(F961=$B$3,"First Stage PV",IF(F961=$B$5+$B$3,"TotalPV",""))</f>
        <v/>
      </c>
    </row>
    <row r="962" spans="6:10" x14ac:dyDescent="0.2">
      <c r="F962" s="9">
        <f t="shared" ref="F962:F1025" si="79">F961+1</f>
        <v>924</v>
      </c>
      <c r="G962" s="9">
        <f t="shared" si="76"/>
        <v>7.6043749999999974</v>
      </c>
      <c r="H962" s="9">
        <f t="shared" si="77"/>
        <v>9.9429087892468372E-31</v>
      </c>
      <c r="I962" s="9">
        <f t="shared" ref="I962:I1025" si="80">I961+H962</f>
        <v>90.266019137707559</v>
      </c>
      <c r="J962" s="37" t="str">
        <f t="shared" si="78"/>
        <v/>
      </c>
    </row>
    <row r="963" spans="6:10" x14ac:dyDescent="0.2">
      <c r="F963" s="9">
        <f t="shared" si="79"/>
        <v>925</v>
      </c>
      <c r="G963" s="9">
        <f t="shared" si="76"/>
        <v>7.6043749999999974</v>
      </c>
      <c r="H963" s="9">
        <f t="shared" si="77"/>
        <v>9.206397027080404E-31</v>
      </c>
      <c r="I963" s="9">
        <f t="shared" si="80"/>
        <v>90.266019137707559</v>
      </c>
      <c r="J963" s="37" t="str">
        <f t="shared" si="78"/>
        <v/>
      </c>
    </row>
    <row r="964" spans="6:10" x14ac:dyDescent="0.2">
      <c r="F964" s="9">
        <f t="shared" si="79"/>
        <v>926</v>
      </c>
      <c r="G964" s="9">
        <f t="shared" si="76"/>
        <v>7.6043749999999974</v>
      </c>
      <c r="H964" s="9">
        <f t="shared" si="77"/>
        <v>8.5244416917411145E-31</v>
      </c>
      <c r="I964" s="9">
        <f t="shared" si="80"/>
        <v>90.266019137707559</v>
      </c>
      <c r="J964" s="37" t="str">
        <f t="shared" si="78"/>
        <v/>
      </c>
    </row>
    <row r="965" spans="6:10" x14ac:dyDescent="0.2">
      <c r="F965" s="9">
        <f t="shared" si="79"/>
        <v>927</v>
      </c>
      <c r="G965" s="9">
        <f t="shared" si="76"/>
        <v>7.6043749999999974</v>
      </c>
      <c r="H965" s="9">
        <f t="shared" si="77"/>
        <v>7.8930015664269559E-31</v>
      </c>
      <c r="I965" s="9">
        <f t="shared" si="80"/>
        <v>90.266019137707559</v>
      </c>
      <c r="J965" s="37" t="str">
        <f t="shared" si="78"/>
        <v/>
      </c>
    </row>
    <row r="966" spans="6:10" x14ac:dyDescent="0.2">
      <c r="F966" s="9">
        <f t="shared" si="79"/>
        <v>928</v>
      </c>
      <c r="G966" s="9">
        <f t="shared" si="76"/>
        <v>7.6043749999999974</v>
      </c>
      <c r="H966" s="9">
        <f t="shared" si="77"/>
        <v>7.3083347837286633E-31</v>
      </c>
      <c r="I966" s="9">
        <f t="shared" si="80"/>
        <v>90.266019137707559</v>
      </c>
      <c r="J966" s="37" t="str">
        <f t="shared" si="78"/>
        <v/>
      </c>
    </row>
    <row r="967" spans="6:10" x14ac:dyDescent="0.2">
      <c r="F967" s="9">
        <f t="shared" si="79"/>
        <v>929</v>
      </c>
      <c r="G967" s="9">
        <f t="shared" si="76"/>
        <v>7.6043749999999974</v>
      </c>
      <c r="H967" s="9">
        <f t="shared" si="77"/>
        <v>6.7669766516006142E-31</v>
      </c>
      <c r="I967" s="9">
        <f t="shared" si="80"/>
        <v>90.266019137707559</v>
      </c>
      <c r="J967" s="37" t="str">
        <f t="shared" si="78"/>
        <v/>
      </c>
    </row>
    <row r="968" spans="6:10" x14ac:dyDescent="0.2">
      <c r="F968" s="9">
        <f t="shared" si="79"/>
        <v>930</v>
      </c>
      <c r="G968" s="9">
        <f t="shared" si="76"/>
        <v>7.6043749999999974</v>
      </c>
      <c r="H968" s="9">
        <f t="shared" si="77"/>
        <v>6.2657191218524212E-31</v>
      </c>
      <c r="I968" s="9">
        <f t="shared" si="80"/>
        <v>90.266019137707559</v>
      </c>
      <c r="J968" s="37" t="str">
        <f t="shared" si="78"/>
        <v/>
      </c>
    </row>
    <row r="969" spans="6:10" x14ac:dyDescent="0.2">
      <c r="F969" s="9">
        <f t="shared" si="79"/>
        <v>931</v>
      </c>
      <c r="G969" s="9">
        <f t="shared" si="76"/>
        <v>7.6043749999999974</v>
      </c>
      <c r="H969" s="9">
        <f t="shared" si="77"/>
        <v>5.801591779492982E-31</v>
      </c>
      <c r="I969" s="9">
        <f t="shared" si="80"/>
        <v>90.266019137707559</v>
      </c>
      <c r="J969" s="37" t="str">
        <f t="shared" si="78"/>
        <v/>
      </c>
    </row>
    <row r="970" spans="6:10" x14ac:dyDescent="0.2">
      <c r="F970" s="9">
        <f t="shared" si="79"/>
        <v>932</v>
      </c>
      <c r="G970" s="9">
        <f t="shared" si="76"/>
        <v>7.6043749999999974</v>
      </c>
      <c r="H970" s="9">
        <f t="shared" si="77"/>
        <v>5.3718442402712787E-31</v>
      </c>
      <c r="I970" s="9">
        <f t="shared" si="80"/>
        <v>90.266019137707559</v>
      </c>
      <c r="J970" s="37" t="str">
        <f t="shared" si="78"/>
        <v/>
      </c>
    </row>
    <row r="971" spans="6:10" x14ac:dyDescent="0.2">
      <c r="F971" s="9">
        <f t="shared" si="79"/>
        <v>933</v>
      </c>
      <c r="G971" s="9">
        <f t="shared" si="76"/>
        <v>7.6043749999999974</v>
      </c>
      <c r="H971" s="9">
        <f t="shared" si="77"/>
        <v>4.9739298521030347E-31</v>
      </c>
      <c r="I971" s="9">
        <f t="shared" si="80"/>
        <v>90.266019137707559</v>
      </c>
      <c r="J971" s="37" t="str">
        <f t="shared" si="78"/>
        <v/>
      </c>
    </row>
    <row r="972" spans="6:10" x14ac:dyDescent="0.2">
      <c r="F972" s="9">
        <f t="shared" si="79"/>
        <v>934</v>
      </c>
      <c r="G972" s="9">
        <f t="shared" si="76"/>
        <v>7.6043749999999974</v>
      </c>
      <c r="H972" s="9">
        <f t="shared" si="77"/>
        <v>4.6054906037991063E-31</v>
      </c>
      <c r="I972" s="9">
        <f t="shared" si="80"/>
        <v>90.266019137707559</v>
      </c>
      <c r="J972" s="37" t="str">
        <f t="shared" si="78"/>
        <v/>
      </c>
    </row>
    <row r="973" spans="6:10" x14ac:dyDescent="0.2">
      <c r="F973" s="9">
        <f t="shared" si="79"/>
        <v>935</v>
      </c>
      <c r="G973" s="9">
        <f t="shared" si="76"/>
        <v>7.6043749999999974</v>
      </c>
      <c r="H973" s="9">
        <f t="shared" si="77"/>
        <v>4.2643431516658391E-31</v>
      </c>
      <c r="I973" s="9">
        <f t="shared" si="80"/>
        <v>90.266019137707559</v>
      </c>
      <c r="J973" s="37" t="str">
        <f t="shared" si="78"/>
        <v/>
      </c>
    </row>
    <row r="974" spans="6:10" x14ac:dyDescent="0.2">
      <c r="F974" s="9">
        <f t="shared" si="79"/>
        <v>936</v>
      </c>
      <c r="G974" s="9">
        <f t="shared" si="76"/>
        <v>7.6043749999999974</v>
      </c>
      <c r="H974" s="9">
        <f t="shared" si="77"/>
        <v>3.9484658811720732E-31</v>
      </c>
      <c r="I974" s="9">
        <f t="shared" si="80"/>
        <v>90.266019137707559</v>
      </c>
      <c r="J974" s="37" t="str">
        <f t="shared" si="78"/>
        <v/>
      </c>
    </row>
    <row r="975" spans="6:10" x14ac:dyDescent="0.2">
      <c r="F975" s="9">
        <f t="shared" si="79"/>
        <v>937</v>
      </c>
      <c r="G975" s="9">
        <f t="shared" si="76"/>
        <v>7.6043749999999974</v>
      </c>
      <c r="H975" s="9">
        <f t="shared" si="77"/>
        <v>3.6559869270111788E-31</v>
      </c>
      <c r="I975" s="9">
        <f t="shared" si="80"/>
        <v>90.266019137707559</v>
      </c>
      <c r="J975" s="37" t="str">
        <f t="shared" si="78"/>
        <v/>
      </c>
    </row>
    <row r="976" spans="6:10" x14ac:dyDescent="0.2">
      <c r="F976" s="9">
        <f t="shared" si="79"/>
        <v>938</v>
      </c>
      <c r="G976" s="9">
        <f t="shared" si="76"/>
        <v>7.6043749999999974</v>
      </c>
      <c r="H976" s="9">
        <f t="shared" si="77"/>
        <v>3.3851730805659068E-31</v>
      </c>
      <c r="I976" s="9">
        <f t="shared" si="80"/>
        <v>90.266019137707559</v>
      </c>
      <c r="J976" s="37" t="str">
        <f t="shared" si="78"/>
        <v/>
      </c>
    </row>
    <row r="977" spans="6:10" x14ac:dyDescent="0.2">
      <c r="F977" s="9">
        <f t="shared" si="79"/>
        <v>939</v>
      </c>
      <c r="G977" s="9">
        <f t="shared" si="76"/>
        <v>7.6043749999999974</v>
      </c>
      <c r="H977" s="9">
        <f t="shared" si="77"/>
        <v>3.1344195190425056E-31</v>
      </c>
      <c r="I977" s="9">
        <f t="shared" si="80"/>
        <v>90.266019137707559</v>
      </c>
      <c r="J977" s="37" t="str">
        <f t="shared" si="78"/>
        <v/>
      </c>
    </row>
    <row r="978" spans="6:10" x14ac:dyDescent="0.2">
      <c r="F978" s="9">
        <f t="shared" si="79"/>
        <v>940</v>
      </c>
      <c r="G978" s="9">
        <f t="shared" si="76"/>
        <v>7.6043749999999974</v>
      </c>
      <c r="H978" s="9">
        <f t="shared" si="77"/>
        <v>2.9022402954097274E-31</v>
      </c>
      <c r="I978" s="9">
        <f t="shared" si="80"/>
        <v>90.266019137707559</v>
      </c>
      <c r="J978" s="37" t="str">
        <f t="shared" si="78"/>
        <v/>
      </c>
    </row>
    <row r="979" spans="6:10" x14ac:dyDescent="0.2">
      <c r="F979" s="9">
        <f t="shared" si="79"/>
        <v>941</v>
      </c>
      <c r="G979" s="9">
        <f t="shared" si="76"/>
        <v>7.6043749999999974</v>
      </c>
      <c r="H979" s="9">
        <f t="shared" si="77"/>
        <v>2.6872595327867844E-31</v>
      </c>
      <c r="I979" s="9">
        <f t="shared" si="80"/>
        <v>90.266019137707559</v>
      </c>
      <c r="J979" s="37" t="str">
        <f t="shared" si="78"/>
        <v/>
      </c>
    </row>
    <row r="980" spans="6:10" x14ac:dyDescent="0.2">
      <c r="F980" s="9">
        <f t="shared" si="79"/>
        <v>942</v>
      </c>
      <c r="G980" s="9">
        <f t="shared" si="76"/>
        <v>7.6043749999999974</v>
      </c>
      <c r="H980" s="9">
        <f t="shared" si="77"/>
        <v>2.4882032710988741E-31</v>
      </c>
      <c r="I980" s="9">
        <f t="shared" si="80"/>
        <v>90.266019137707559</v>
      </c>
      <c r="J980" s="37" t="str">
        <f t="shared" si="78"/>
        <v/>
      </c>
    </row>
    <row r="981" spans="6:10" x14ac:dyDescent="0.2">
      <c r="F981" s="9">
        <f t="shared" si="79"/>
        <v>943</v>
      </c>
      <c r="G981" s="9">
        <f t="shared" si="76"/>
        <v>7.6043749999999974</v>
      </c>
      <c r="H981" s="9">
        <f t="shared" si="77"/>
        <v>2.3038919176841427E-31</v>
      </c>
      <c r="I981" s="9">
        <f t="shared" si="80"/>
        <v>90.266019137707559</v>
      </c>
      <c r="J981" s="37" t="str">
        <f t="shared" si="78"/>
        <v/>
      </c>
    </row>
    <row r="982" spans="6:10" x14ac:dyDescent="0.2">
      <c r="F982" s="9">
        <f t="shared" si="79"/>
        <v>944</v>
      </c>
      <c r="G982" s="9">
        <f t="shared" si="76"/>
        <v>7.6043749999999974</v>
      </c>
      <c r="H982" s="9">
        <f t="shared" si="77"/>
        <v>2.1332332571149468E-31</v>
      </c>
      <c r="I982" s="9">
        <f t="shared" si="80"/>
        <v>90.266019137707559</v>
      </c>
      <c r="J982" s="37" t="str">
        <f t="shared" si="78"/>
        <v/>
      </c>
    </row>
    <row r="983" spans="6:10" x14ac:dyDescent="0.2">
      <c r="F983" s="9">
        <f t="shared" si="79"/>
        <v>945</v>
      </c>
      <c r="G983" s="9">
        <f t="shared" si="76"/>
        <v>7.6043749999999974</v>
      </c>
      <c r="H983" s="9">
        <f t="shared" si="77"/>
        <v>1.9752159788101359E-31</v>
      </c>
      <c r="I983" s="9">
        <f t="shared" si="80"/>
        <v>90.266019137707559</v>
      </c>
      <c r="J983" s="37" t="str">
        <f t="shared" si="78"/>
        <v/>
      </c>
    </row>
    <row r="984" spans="6:10" x14ac:dyDescent="0.2">
      <c r="F984" s="9">
        <f t="shared" si="79"/>
        <v>946</v>
      </c>
      <c r="G984" s="9">
        <f t="shared" si="76"/>
        <v>7.6043749999999974</v>
      </c>
      <c r="H984" s="9">
        <f t="shared" si="77"/>
        <v>1.8289036840834592E-31</v>
      </c>
      <c r="I984" s="9">
        <f t="shared" si="80"/>
        <v>90.266019137707559</v>
      </c>
      <c r="J984" s="37" t="str">
        <f t="shared" si="78"/>
        <v/>
      </c>
    </row>
    <row r="985" spans="6:10" x14ac:dyDescent="0.2">
      <c r="F985" s="9">
        <f t="shared" si="79"/>
        <v>947</v>
      </c>
      <c r="G985" s="9">
        <f t="shared" si="76"/>
        <v>7.6043749999999974</v>
      </c>
      <c r="H985" s="9">
        <f t="shared" si="77"/>
        <v>1.6934293371143138E-31</v>
      </c>
      <c r="I985" s="9">
        <f t="shared" si="80"/>
        <v>90.266019137707559</v>
      </c>
      <c r="J985" s="37" t="str">
        <f t="shared" si="78"/>
        <v/>
      </c>
    </row>
    <row r="986" spans="6:10" x14ac:dyDescent="0.2">
      <c r="F986" s="9">
        <f t="shared" si="79"/>
        <v>948</v>
      </c>
      <c r="G986" s="9">
        <f t="shared" si="76"/>
        <v>7.6043749999999974</v>
      </c>
      <c r="H986" s="9">
        <f t="shared" si="77"/>
        <v>1.5679901269576983E-31</v>
      </c>
      <c r="I986" s="9">
        <f t="shared" si="80"/>
        <v>90.266019137707559</v>
      </c>
      <c r="J986" s="37" t="str">
        <f t="shared" si="78"/>
        <v/>
      </c>
    </row>
    <row r="987" spans="6:10" x14ac:dyDescent="0.2">
      <c r="F987" s="9">
        <f t="shared" si="79"/>
        <v>949</v>
      </c>
      <c r="G987" s="9">
        <f t="shared" si="76"/>
        <v>7.6043749999999974</v>
      </c>
      <c r="H987" s="9">
        <f t="shared" si="77"/>
        <v>1.4518427101460167E-31</v>
      </c>
      <c r="I987" s="9">
        <f t="shared" si="80"/>
        <v>90.266019137707559</v>
      </c>
      <c r="J987" s="37" t="str">
        <f t="shared" si="78"/>
        <v/>
      </c>
    </row>
    <row r="988" spans="6:10" x14ac:dyDescent="0.2">
      <c r="F988" s="9">
        <f t="shared" si="79"/>
        <v>950</v>
      </c>
      <c r="G988" s="9">
        <f t="shared" si="76"/>
        <v>7.6043749999999974</v>
      </c>
      <c r="H988" s="9">
        <f t="shared" si="77"/>
        <v>1.3442988056907556E-31</v>
      </c>
      <c r="I988" s="9">
        <f t="shared" si="80"/>
        <v>90.266019137707559</v>
      </c>
      <c r="J988" s="37" t="str">
        <f t="shared" si="78"/>
        <v/>
      </c>
    </row>
    <row r="989" spans="6:10" x14ac:dyDescent="0.2">
      <c r="F989" s="9">
        <f t="shared" si="79"/>
        <v>951</v>
      </c>
      <c r="G989" s="9">
        <f t="shared" si="76"/>
        <v>7.6043749999999974</v>
      </c>
      <c r="H989" s="9">
        <f t="shared" si="77"/>
        <v>1.2447211163803295E-31</v>
      </c>
      <c r="I989" s="9">
        <f t="shared" si="80"/>
        <v>90.266019137707559</v>
      </c>
      <c r="J989" s="37" t="str">
        <f t="shared" si="78"/>
        <v/>
      </c>
    </row>
    <row r="990" spans="6:10" x14ac:dyDescent="0.2">
      <c r="F990" s="9">
        <f t="shared" si="79"/>
        <v>952</v>
      </c>
      <c r="G990" s="9">
        <f t="shared" si="76"/>
        <v>7.6043749999999974</v>
      </c>
      <c r="H990" s="9">
        <f t="shared" si="77"/>
        <v>1.1525195522040089E-31</v>
      </c>
      <c r="I990" s="9">
        <f t="shared" si="80"/>
        <v>90.266019137707559</v>
      </c>
      <c r="J990" s="37" t="str">
        <f t="shared" si="78"/>
        <v/>
      </c>
    </row>
    <row r="991" spans="6:10" x14ac:dyDescent="0.2">
      <c r="F991" s="9">
        <f t="shared" si="79"/>
        <v>953</v>
      </c>
      <c r="G991" s="9">
        <f t="shared" si="76"/>
        <v>7.6043749999999974</v>
      </c>
      <c r="H991" s="9">
        <f t="shared" si="77"/>
        <v>1.0671477335222302E-31</v>
      </c>
      <c r="I991" s="9">
        <f t="shared" si="80"/>
        <v>90.266019137707559</v>
      </c>
      <c r="J991" s="37" t="str">
        <f t="shared" si="78"/>
        <v/>
      </c>
    </row>
    <row r="992" spans="6:10" x14ac:dyDescent="0.2">
      <c r="F992" s="9">
        <f t="shared" si="79"/>
        <v>954</v>
      </c>
      <c r="G992" s="9">
        <f t="shared" si="76"/>
        <v>7.6043749999999974</v>
      </c>
      <c r="H992" s="9">
        <f t="shared" si="77"/>
        <v>9.8809975326132435E-32</v>
      </c>
      <c r="I992" s="9">
        <f t="shared" si="80"/>
        <v>90.266019137707559</v>
      </c>
      <c r="J992" s="37" t="str">
        <f t="shared" si="78"/>
        <v/>
      </c>
    </row>
    <row r="993" spans="6:10" x14ac:dyDescent="0.2">
      <c r="F993" s="9">
        <f t="shared" si="79"/>
        <v>955</v>
      </c>
      <c r="G993" s="9">
        <f t="shared" si="76"/>
        <v>7.6043749999999974</v>
      </c>
      <c r="H993" s="9">
        <f t="shared" si="77"/>
        <v>9.1490717894567076E-32</v>
      </c>
      <c r="I993" s="9">
        <f t="shared" si="80"/>
        <v>90.266019137707559</v>
      </c>
      <c r="J993" s="37" t="str">
        <f t="shared" si="78"/>
        <v/>
      </c>
    </row>
    <row r="994" spans="6:10" x14ac:dyDescent="0.2">
      <c r="F994" s="9">
        <f t="shared" si="79"/>
        <v>956</v>
      </c>
      <c r="G994" s="9">
        <f t="shared" si="76"/>
        <v>7.6043749999999974</v>
      </c>
      <c r="H994" s="9">
        <f t="shared" si="77"/>
        <v>8.4713627680154699E-32</v>
      </c>
      <c r="I994" s="9">
        <f t="shared" si="80"/>
        <v>90.266019137707559</v>
      </c>
      <c r="J994" s="37" t="str">
        <f t="shared" si="78"/>
        <v/>
      </c>
    </row>
    <row r="995" spans="6:10" x14ac:dyDescent="0.2">
      <c r="F995" s="9">
        <f t="shared" si="79"/>
        <v>957</v>
      </c>
      <c r="G995" s="9">
        <f t="shared" si="76"/>
        <v>7.6043749999999974</v>
      </c>
      <c r="H995" s="9">
        <f t="shared" si="77"/>
        <v>7.8438544148291387E-32</v>
      </c>
      <c r="I995" s="9">
        <f t="shared" si="80"/>
        <v>90.266019137707559</v>
      </c>
      <c r="J995" s="37" t="str">
        <f t="shared" si="78"/>
        <v/>
      </c>
    </row>
    <row r="996" spans="6:10" x14ac:dyDescent="0.2">
      <c r="F996" s="9">
        <f t="shared" si="79"/>
        <v>958</v>
      </c>
      <c r="G996" s="9">
        <f t="shared" si="76"/>
        <v>7.6043749999999974</v>
      </c>
      <c r="H996" s="9">
        <f t="shared" si="77"/>
        <v>7.2628281618788313E-32</v>
      </c>
      <c r="I996" s="9">
        <f t="shared" si="80"/>
        <v>90.266019137707559</v>
      </c>
      <c r="J996" s="37" t="str">
        <f t="shared" si="78"/>
        <v/>
      </c>
    </row>
    <row r="997" spans="6:10" x14ac:dyDescent="0.2">
      <c r="F997" s="9">
        <f t="shared" si="79"/>
        <v>959</v>
      </c>
      <c r="G997" s="9">
        <f t="shared" si="76"/>
        <v>7.6043749999999974</v>
      </c>
      <c r="H997" s="9">
        <f t="shared" si="77"/>
        <v>6.7248408906285459E-32</v>
      </c>
      <c r="I997" s="9">
        <f t="shared" si="80"/>
        <v>90.266019137707559</v>
      </c>
      <c r="J997" s="37" t="str">
        <f t="shared" si="78"/>
        <v/>
      </c>
    </row>
    <row r="998" spans="6:10" x14ac:dyDescent="0.2">
      <c r="F998" s="9">
        <f t="shared" si="79"/>
        <v>960</v>
      </c>
      <c r="G998" s="9">
        <f t="shared" si="76"/>
        <v>7.6043749999999974</v>
      </c>
      <c r="H998" s="9">
        <f t="shared" si="77"/>
        <v>6.2267045283597638E-32</v>
      </c>
      <c r="I998" s="9">
        <f t="shared" si="80"/>
        <v>90.266019137707559</v>
      </c>
      <c r="J998" s="37" t="str">
        <f t="shared" si="78"/>
        <v/>
      </c>
    </row>
    <row r="999" spans="6:10" x14ac:dyDescent="0.2">
      <c r="F999" s="9">
        <f t="shared" si="79"/>
        <v>961</v>
      </c>
      <c r="G999" s="9">
        <f t="shared" si="76"/>
        <v>7.6043749999999974</v>
      </c>
      <c r="H999" s="9">
        <f t="shared" si="77"/>
        <v>5.7654671558886699E-32</v>
      </c>
      <c r="I999" s="9">
        <f t="shared" si="80"/>
        <v>90.266019137707559</v>
      </c>
      <c r="J999" s="37" t="str">
        <f t="shared" si="78"/>
        <v/>
      </c>
    </row>
    <row r="1000" spans="6:10" x14ac:dyDescent="0.2">
      <c r="F1000" s="9">
        <f t="shared" si="79"/>
        <v>962</v>
      </c>
      <c r="G1000" s="9">
        <f t="shared" si="76"/>
        <v>7.6043749999999974</v>
      </c>
      <c r="H1000" s="9">
        <f t="shared" si="77"/>
        <v>5.3383955147117316E-32</v>
      </c>
      <c r="I1000" s="9">
        <f t="shared" si="80"/>
        <v>90.266019137707559</v>
      </c>
      <c r="J1000" s="37" t="str">
        <f t="shared" si="78"/>
        <v/>
      </c>
    </row>
    <row r="1001" spans="6:10" x14ac:dyDescent="0.2">
      <c r="F1001" s="9">
        <f t="shared" si="79"/>
        <v>963</v>
      </c>
      <c r="G1001" s="9">
        <f t="shared" si="76"/>
        <v>7.6043749999999974</v>
      </c>
      <c r="H1001" s="9">
        <f t="shared" si="77"/>
        <v>4.9429588099182691E-32</v>
      </c>
      <c r="I1001" s="9">
        <f t="shared" si="80"/>
        <v>90.266019137707559</v>
      </c>
      <c r="J1001" s="37" t="str">
        <f t="shared" si="78"/>
        <v/>
      </c>
    </row>
    <row r="1002" spans="6:10" x14ac:dyDescent="0.2">
      <c r="F1002" s="9">
        <f t="shared" si="79"/>
        <v>964</v>
      </c>
      <c r="G1002" s="9">
        <f t="shared" si="76"/>
        <v>7.6043749999999974</v>
      </c>
      <c r="H1002" s="9">
        <f t="shared" si="77"/>
        <v>4.5768137128872866E-32</v>
      </c>
      <c r="I1002" s="9">
        <f t="shared" si="80"/>
        <v>90.266019137707559</v>
      </c>
      <c r="J1002" s="37" t="str">
        <f t="shared" si="78"/>
        <v/>
      </c>
    </row>
    <row r="1003" spans="6:10" x14ac:dyDescent="0.2">
      <c r="F1003" s="9">
        <f t="shared" si="79"/>
        <v>965</v>
      </c>
      <c r="G1003" s="9">
        <f t="shared" si="76"/>
        <v>7.6043749999999974</v>
      </c>
      <c r="H1003" s="9">
        <f t="shared" si="77"/>
        <v>4.2377904748956361E-32</v>
      </c>
      <c r="I1003" s="9">
        <f t="shared" si="80"/>
        <v>90.266019137707559</v>
      </c>
      <c r="J1003" s="37" t="str">
        <f t="shared" si="78"/>
        <v/>
      </c>
    </row>
    <row r="1004" spans="6:10" x14ac:dyDescent="0.2">
      <c r="F1004" s="9">
        <f t="shared" si="79"/>
        <v>966</v>
      </c>
      <c r="G1004" s="9">
        <f t="shared" si="76"/>
        <v>7.6043749999999974</v>
      </c>
      <c r="H1004" s="9">
        <f t="shared" si="77"/>
        <v>3.9238800693478103E-32</v>
      </c>
      <c r="I1004" s="9">
        <f t="shared" si="80"/>
        <v>90.266019137707559</v>
      </c>
      <c r="J1004" s="37" t="str">
        <f t="shared" si="78"/>
        <v/>
      </c>
    </row>
    <row r="1005" spans="6:10" x14ac:dyDescent="0.2">
      <c r="F1005" s="9">
        <f t="shared" si="79"/>
        <v>967</v>
      </c>
      <c r="G1005" s="9">
        <f t="shared" si="76"/>
        <v>7.6043749999999974</v>
      </c>
      <c r="H1005" s="9">
        <f t="shared" si="77"/>
        <v>3.6332222864331575E-32</v>
      </c>
      <c r="I1005" s="9">
        <f t="shared" si="80"/>
        <v>90.266019137707559</v>
      </c>
      <c r="J1005" s="37" t="str">
        <f t="shared" si="78"/>
        <v/>
      </c>
    </row>
    <row r="1006" spans="6:10" x14ac:dyDescent="0.2">
      <c r="F1006" s="9">
        <f t="shared" si="79"/>
        <v>968</v>
      </c>
      <c r="G1006" s="9">
        <f t="shared" si="76"/>
        <v>7.6043749999999974</v>
      </c>
      <c r="H1006" s="9">
        <f t="shared" si="77"/>
        <v>3.3640947096603306E-32</v>
      </c>
      <c r="I1006" s="9">
        <f t="shared" si="80"/>
        <v>90.266019137707559</v>
      </c>
      <c r="J1006" s="37" t="str">
        <f t="shared" si="78"/>
        <v/>
      </c>
    </row>
    <row r="1007" spans="6:10" x14ac:dyDescent="0.2">
      <c r="F1007" s="9">
        <f t="shared" si="79"/>
        <v>969</v>
      </c>
      <c r="G1007" s="9">
        <f t="shared" si="76"/>
        <v>7.6043749999999974</v>
      </c>
      <c r="H1007" s="9">
        <f t="shared" si="77"/>
        <v>3.11490250894475E-32</v>
      </c>
      <c r="I1007" s="9">
        <f t="shared" si="80"/>
        <v>90.266019137707559</v>
      </c>
      <c r="J1007" s="37" t="str">
        <f t="shared" si="78"/>
        <v/>
      </c>
    </row>
    <row r="1008" spans="6:10" x14ac:dyDescent="0.2">
      <c r="F1008" s="9">
        <f t="shared" si="79"/>
        <v>970</v>
      </c>
      <c r="G1008" s="9">
        <f t="shared" si="76"/>
        <v>7.6043749999999974</v>
      </c>
      <c r="H1008" s="9">
        <f t="shared" si="77"/>
        <v>2.8841689897636575E-32</v>
      </c>
      <c r="I1008" s="9">
        <f t="shared" si="80"/>
        <v>90.266019137707559</v>
      </c>
      <c r="J1008" s="37" t="str">
        <f t="shared" si="78"/>
        <v/>
      </c>
    </row>
    <row r="1009" spans="6:10" x14ac:dyDescent="0.2">
      <c r="F1009" s="9">
        <f t="shared" si="79"/>
        <v>971</v>
      </c>
      <c r="G1009" s="9">
        <f t="shared" si="76"/>
        <v>7.6043749999999974</v>
      </c>
      <c r="H1009" s="9">
        <f t="shared" si="77"/>
        <v>2.6705268423737565E-32</v>
      </c>
      <c r="I1009" s="9">
        <f t="shared" si="80"/>
        <v>90.266019137707559</v>
      </c>
      <c r="J1009" s="37" t="str">
        <f t="shared" si="78"/>
        <v/>
      </c>
    </row>
    <row r="1010" spans="6:10" x14ac:dyDescent="0.2">
      <c r="F1010" s="9">
        <f t="shared" si="79"/>
        <v>972</v>
      </c>
      <c r="G1010" s="9">
        <f t="shared" si="76"/>
        <v>7.6043749999999974</v>
      </c>
      <c r="H1010" s="9">
        <f t="shared" si="77"/>
        <v>2.4727100392349605E-32</v>
      </c>
      <c r="I1010" s="9">
        <f t="shared" si="80"/>
        <v>90.266019137707559</v>
      </c>
      <c r="J1010" s="37" t="str">
        <f t="shared" si="78"/>
        <v/>
      </c>
    </row>
    <row r="1011" spans="6:10" x14ac:dyDescent="0.2">
      <c r="F1011" s="9">
        <f t="shared" si="79"/>
        <v>973</v>
      </c>
      <c r="G1011" s="9">
        <f t="shared" si="76"/>
        <v>7.6043749999999974</v>
      </c>
      <c r="H1011" s="9">
        <f t="shared" si="77"/>
        <v>2.2895463326249639E-32</v>
      </c>
      <c r="I1011" s="9">
        <f t="shared" si="80"/>
        <v>90.266019137707559</v>
      </c>
      <c r="J1011" s="37" t="str">
        <f t="shared" si="78"/>
        <v/>
      </c>
    </row>
    <row r="1012" spans="6:10" x14ac:dyDescent="0.2">
      <c r="F1012" s="9">
        <f t="shared" si="79"/>
        <v>974</v>
      </c>
      <c r="G1012" s="9">
        <f t="shared" si="76"/>
        <v>7.6043749999999974</v>
      </c>
      <c r="H1012" s="9">
        <f t="shared" si="77"/>
        <v>2.1199503079860768E-32</v>
      </c>
      <c r="I1012" s="9">
        <f t="shared" si="80"/>
        <v>90.266019137707559</v>
      </c>
      <c r="J1012" s="37" t="str">
        <f t="shared" si="78"/>
        <v/>
      </c>
    </row>
    <row r="1013" spans="6:10" x14ac:dyDescent="0.2">
      <c r="F1013" s="9">
        <f t="shared" si="79"/>
        <v>975</v>
      </c>
      <c r="G1013" s="9">
        <f t="shared" si="76"/>
        <v>7.6043749999999974</v>
      </c>
      <c r="H1013" s="9">
        <f t="shared" si="77"/>
        <v>1.9629169518389598E-32</v>
      </c>
      <c r="I1013" s="9">
        <f t="shared" si="80"/>
        <v>90.266019137707559</v>
      </c>
      <c r="J1013" s="37" t="str">
        <f t="shared" si="78"/>
        <v/>
      </c>
    </row>
    <row r="1014" spans="6:10" x14ac:dyDescent="0.2">
      <c r="F1014" s="9">
        <f t="shared" si="79"/>
        <v>976</v>
      </c>
      <c r="G1014" s="9">
        <f t="shared" si="76"/>
        <v>7.6043749999999974</v>
      </c>
      <c r="H1014" s="9">
        <f t="shared" si="77"/>
        <v>1.8175156961471853E-32</v>
      </c>
      <c r="I1014" s="9">
        <f t="shared" si="80"/>
        <v>90.266019137707559</v>
      </c>
      <c r="J1014" s="37" t="str">
        <f t="shared" si="78"/>
        <v/>
      </c>
    </row>
    <row r="1015" spans="6:10" x14ac:dyDescent="0.2">
      <c r="F1015" s="9">
        <f t="shared" si="79"/>
        <v>977</v>
      </c>
      <c r="G1015" s="9">
        <f t="shared" si="76"/>
        <v>7.6043749999999974</v>
      </c>
      <c r="H1015" s="9">
        <f t="shared" si="77"/>
        <v>1.6828849038399864E-32</v>
      </c>
      <c r="I1015" s="9">
        <f t="shared" si="80"/>
        <v>90.266019137707559</v>
      </c>
      <c r="J1015" s="37" t="str">
        <f t="shared" si="78"/>
        <v/>
      </c>
    </row>
    <row r="1016" spans="6:10" x14ac:dyDescent="0.2">
      <c r="F1016" s="9">
        <f t="shared" si="79"/>
        <v>978</v>
      </c>
      <c r="G1016" s="9">
        <f t="shared" si="76"/>
        <v>7.6043749999999974</v>
      </c>
      <c r="H1016" s="9">
        <f t="shared" si="77"/>
        <v>1.558226762814802E-32</v>
      </c>
      <c r="I1016" s="9">
        <f t="shared" si="80"/>
        <v>90.266019137707559</v>
      </c>
      <c r="J1016" s="37" t="str">
        <f t="shared" si="78"/>
        <v/>
      </c>
    </row>
    <row r="1017" spans="6:10" x14ac:dyDescent="0.2">
      <c r="F1017" s="9">
        <f t="shared" si="79"/>
        <v>979</v>
      </c>
      <c r="G1017" s="9">
        <f t="shared" si="76"/>
        <v>7.6043749999999974</v>
      </c>
      <c r="H1017" s="9">
        <f t="shared" si="77"/>
        <v>1.4428025581618531E-32</v>
      </c>
      <c r="I1017" s="9">
        <f t="shared" si="80"/>
        <v>90.266019137707559</v>
      </c>
      <c r="J1017" s="37" t="str">
        <f t="shared" si="78"/>
        <v/>
      </c>
    </row>
    <row r="1018" spans="6:10" x14ac:dyDescent="0.2">
      <c r="F1018" s="9">
        <f t="shared" si="79"/>
        <v>980</v>
      </c>
      <c r="G1018" s="9">
        <f t="shared" si="76"/>
        <v>7.6043749999999974</v>
      </c>
      <c r="H1018" s="9">
        <f t="shared" si="77"/>
        <v>1.3359282945943086E-32</v>
      </c>
      <c r="I1018" s="9">
        <f t="shared" si="80"/>
        <v>90.266019137707559</v>
      </c>
      <c r="J1018" s="37" t="str">
        <f t="shared" si="78"/>
        <v/>
      </c>
    </row>
    <row r="1019" spans="6:10" x14ac:dyDescent="0.2">
      <c r="F1019" s="9">
        <f t="shared" si="79"/>
        <v>981</v>
      </c>
      <c r="G1019" s="9">
        <f t="shared" si="76"/>
        <v>7.6043749999999974</v>
      </c>
      <c r="H1019" s="9">
        <f t="shared" si="77"/>
        <v>1.2369706431428784E-32</v>
      </c>
      <c r="I1019" s="9">
        <f t="shared" si="80"/>
        <v>90.266019137707559</v>
      </c>
      <c r="J1019" s="37" t="str">
        <f t="shared" si="78"/>
        <v/>
      </c>
    </row>
    <row r="1020" spans="6:10" x14ac:dyDescent="0.2">
      <c r="F1020" s="9">
        <f t="shared" si="79"/>
        <v>982</v>
      </c>
      <c r="G1020" s="9">
        <f t="shared" si="76"/>
        <v>7.6043749999999974</v>
      </c>
      <c r="H1020" s="9">
        <f t="shared" si="77"/>
        <v>1.1453431880952577E-32</v>
      </c>
      <c r="I1020" s="9">
        <f t="shared" si="80"/>
        <v>90.266019137707559</v>
      </c>
      <c r="J1020" s="37" t="str">
        <f t="shared" si="78"/>
        <v/>
      </c>
    </row>
    <row r="1021" spans="6:10" x14ac:dyDescent="0.2">
      <c r="F1021" s="9">
        <f t="shared" si="79"/>
        <v>983</v>
      </c>
      <c r="G1021" s="9">
        <f t="shared" si="76"/>
        <v>7.6043749999999974</v>
      </c>
      <c r="H1021" s="9">
        <f t="shared" si="77"/>
        <v>1.0605029519400535E-32</v>
      </c>
      <c r="I1021" s="9">
        <f t="shared" si="80"/>
        <v>90.266019137707559</v>
      </c>
      <c r="J1021" s="37" t="str">
        <f t="shared" si="78"/>
        <v/>
      </c>
    </row>
    <row r="1022" spans="6:10" x14ac:dyDescent="0.2">
      <c r="F1022" s="9">
        <f t="shared" si="79"/>
        <v>984</v>
      </c>
      <c r="G1022" s="9">
        <f t="shared" si="76"/>
        <v>7.6043749999999974</v>
      </c>
      <c r="H1022" s="9">
        <f t="shared" si="77"/>
        <v>9.8194717772227156E-33</v>
      </c>
      <c r="I1022" s="9">
        <f t="shared" si="80"/>
        <v>90.266019137707559</v>
      </c>
      <c r="J1022" s="37" t="str">
        <f t="shared" si="78"/>
        <v/>
      </c>
    </row>
    <row r="1023" spans="6:10" x14ac:dyDescent="0.2">
      <c r="F1023" s="9">
        <f t="shared" si="79"/>
        <v>985</v>
      </c>
      <c r="G1023" s="9">
        <f t="shared" si="76"/>
        <v>7.6043749999999974</v>
      </c>
      <c r="H1023" s="9">
        <f t="shared" si="77"/>
        <v>9.09210349742844E-33</v>
      </c>
      <c r="I1023" s="9">
        <f t="shared" si="80"/>
        <v>90.266019137707559</v>
      </c>
      <c r="J1023" s="37" t="str">
        <f t="shared" si="78"/>
        <v/>
      </c>
    </row>
    <row r="1024" spans="6:10" x14ac:dyDescent="0.2">
      <c r="F1024" s="9">
        <f t="shared" si="79"/>
        <v>986</v>
      </c>
      <c r="G1024" s="9">
        <f t="shared" si="76"/>
        <v>7.6043749999999974</v>
      </c>
      <c r="H1024" s="9">
        <f t="shared" si="77"/>
        <v>8.4186143494707779E-33</v>
      </c>
      <c r="I1024" s="9">
        <f t="shared" si="80"/>
        <v>90.266019137707559</v>
      </c>
      <c r="J1024" s="37" t="str">
        <f t="shared" si="78"/>
        <v/>
      </c>
    </row>
    <row r="1025" spans="6:10" x14ac:dyDescent="0.2">
      <c r="F1025" s="9">
        <f t="shared" si="79"/>
        <v>987</v>
      </c>
      <c r="G1025" s="9">
        <f t="shared" ref="G1025:G1088" si="81">IF($B$3+$B$5&lt;F1025,"",IF($B$3&gt;F1025,$B$8*(1+$B$4)^(F1025-1),$B$8*(1+$B$4)^($B$3-1)*(1+$B$6)^(F1025-$B$3)))</f>
        <v>7.6043749999999974</v>
      </c>
      <c r="H1025" s="9">
        <f t="shared" ref="H1025:H1088" si="82">G1025/(1+B$7)^F1025</f>
        <v>7.795013286547017E-33</v>
      </c>
      <c r="I1025" s="9">
        <f t="shared" si="80"/>
        <v>90.266019137707559</v>
      </c>
      <c r="J1025" s="37" t="str">
        <f t="shared" ref="J1025:J1088" si="83">IF(F1025=$B$3,"First Stage PV",IF(F1025=$B$5+$B$3,"TotalPV",""))</f>
        <v/>
      </c>
    </row>
    <row r="1026" spans="6:10" x14ac:dyDescent="0.2">
      <c r="F1026" s="9">
        <f t="shared" ref="F1026:F1089" si="84">F1025+1</f>
        <v>988</v>
      </c>
      <c r="G1026" s="9">
        <f t="shared" si="81"/>
        <v>7.6043749999999974</v>
      </c>
      <c r="H1026" s="9">
        <f t="shared" si="82"/>
        <v>7.2176048949509411E-33</v>
      </c>
      <c r="I1026" s="9">
        <f t="shared" ref="I1026:I1089" si="85">I1025+H1026</f>
        <v>90.266019137707559</v>
      </c>
      <c r="J1026" s="37" t="str">
        <f t="shared" si="83"/>
        <v/>
      </c>
    </row>
    <row r="1027" spans="6:10" x14ac:dyDescent="0.2">
      <c r="F1027" s="9">
        <f t="shared" si="84"/>
        <v>989</v>
      </c>
      <c r="G1027" s="9">
        <f t="shared" si="81"/>
        <v>7.6043749999999974</v>
      </c>
      <c r="H1027" s="9">
        <f t="shared" si="82"/>
        <v>6.6829674953249447E-33</v>
      </c>
      <c r="I1027" s="9">
        <f t="shared" si="85"/>
        <v>90.266019137707559</v>
      </c>
      <c r="J1027" s="37" t="str">
        <f t="shared" si="83"/>
        <v/>
      </c>
    </row>
    <row r="1028" spans="6:10" x14ac:dyDescent="0.2">
      <c r="F1028" s="9">
        <f t="shared" si="84"/>
        <v>990</v>
      </c>
      <c r="G1028" s="9">
        <f t="shared" si="81"/>
        <v>7.6043749999999974</v>
      </c>
      <c r="H1028" s="9">
        <f t="shared" si="82"/>
        <v>6.1879328660416143E-33</v>
      </c>
      <c r="I1028" s="9">
        <f t="shared" si="85"/>
        <v>90.266019137707559</v>
      </c>
      <c r="J1028" s="37" t="str">
        <f t="shared" si="83"/>
        <v/>
      </c>
    </row>
    <row r="1029" spans="6:10" x14ac:dyDescent="0.2">
      <c r="F1029" s="9">
        <f t="shared" si="84"/>
        <v>991</v>
      </c>
      <c r="G1029" s="9">
        <f t="shared" si="81"/>
        <v>7.6043749999999974</v>
      </c>
      <c r="H1029" s="9">
        <f t="shared" si="82"/>
        <v>5.7295674685570505E-33</v>
      </c>
      <c r="I1029" s="9">
        <f t="shared" si="85"/>
        <v>90.266019137707559</v>
      </c>
      <c r="J1029" s="37" t="str">
        <f t="shared" si="83"/>
        <v/>
      </c>
    </row>
    <row r="1030" spans="6:10" x14ac:dyDescent="0.2">
      <c r="F1030" s="9">
        <f t="shared" si="84"/>
        <v>992</v>
      </c>
      <c r="G1030" s="9">
        <f t="shared" si="81"/>
        <v>7.6043749999999974</v>
      </c>
      <c r="H1030" s="9">
        <f t="shared" si="82"/>
        <v>5.3051550634787498E-33</v>
      </c>
      <c r="I1030" s="9">
        <f t="shared" si="85"/>
        <v>90.266019137707559</v>
      </c>
      <c r="J1030" s="37" t="str">
        <f t="shared" si="83"/>
        <v/>
      </c>
    </row>
    <row r="1031" spans="6:10" x14ac:dyDescent="0.2">
      <c r="F1031" s="9">
        <f t="shared" si="84"/>
        <v>993</v>
      </c>
      <c r="G1031" s="9">
        <f t="shared" si="81"/>
        <v>7.6043749999999974</v>
      </c>
      <c r="H1031" s="9">
        <f t="shared" si="82"/>
        <v>4.9121806143321761E-33</v>
      </c>
      <c r="I1031" s="9">
        <f t="shared" si="85"/>
        <v>90.266019137707559</v>
      </c>
      <c r="J1031" s="37" t="str">
        <f t="shared" si="83"/>
        <v/>
      </c>
    </row>
    <row r="1032" spans="6:10" x14ac:dyDescent="0.2">
      <c r="F1032" s="9">
        <f t="shared" si="84"/>
        <v>994</v>
      </c>
      <c r="G1032" s="9">
        <f t="shared" si="81"/>
        <v>7.6043749999999974</v>
      </c>
      <c r="H1032" s="9">
        <f t="shared" si="82"/>
        <v>4.548315383640904E-33</v>
      </c>
      <c r="I1032" s="9">
        <f t="shared" si="85"/>
        <v>90.266019137707559</v>
      </c>
      <c r="J1032" s="37" t="str">
        <f t="shared" si="83"/>
        <v/>
      </c>
    </row>
    <row r="1033" spans="6:10" x14ac:dyDescent="0.2">
      <c r="F1033" s="9">
        <f t="shared" si="84"/>
        <v>995</v>
      </c>
      <c r="G1033" s="9">
        <f t="shared" si="81"/>
        <v>7.6043749999999974</v>
      </c>
      <c r="H1033" s="9">
        <f t="shared" si="82"/>
        <v>4.2114031330008352E-33</v>
      </c>
      <c r="I1033" s="9">
        <f t="shared" si="85"/>
        <v>90.266019137707559</v>
      </c>
      <c r="J1033" s="37" t="str">
        <f t="shared" si="83"/>
        <v/>
      </c>
    </row>
    <row r="1034" spans="6:10" x14ac:dyDescent="0.2">
      <c r="F1034" s="9">
        <f t="shared" si="84"/>
        <v>996</v>
      </c>
      <c r="G1034" s="9">
        <f t="shared" si="81"/>
        <v>7.6043749999999974</v>
      </c>
      <c r="H1034" s="9">
        <f t="shared" si="82"/>
        <v>3.8994473453711441E-33</v>
      </c>
      <c r="I1034" s="9">
        <f t="shared" si="85"/>
        <v>90.266019137707559</v>
      </c>
      <c r="J1034" s="37" t="str">
        <f t="shared" si="83"/>
        <v/>
      </c>
    </row>
    <row r="1035" spans="6:10" x14ac:dyDescent="0.2">
      <c r="F1035" s="9">
        <f t="shared" si="84"/>
        <v>997</v>
      </c>
      <c r="G1035" s="9">
        <f t="shared" si="81"/>
        <v>7.6043749999999974</v>
      </c>
      <c r="H1035" s="9">
        <f t="shared" si="82"/>
        <v>3.6105993938621706E-33</v>
      </c>
      <c r="I1035" s="9">
        <f t="shared" si="85"/>
        <v>90.266019137707559</v>
      </c>
      <c r="J1035" s="37" t="str">
        <f t="shared" si="83"/>
        <v/>
      </c>
    </row>
    <row r="1036" spans="6:10" x14ac:dyDescent="0.2">
      <c r="F1036" s="9">
        <f t="shared" si="84"/>
        <v>998</v>
      </c>
      <c r="G1036" s="9">
        <f t="shared" si="81"/>
        <v>7.6043749999999974</v>
      </c>
      <c r="H1036" s="9">
        <f t="shared" si="82"/>
        <v>3.3431475869094163E-33</v>
      </c>
      <c r="I1036" s="9">
        <f t="shared" si="85"/>
        <v>90.266019137707559</v>
      </c>
      <c r="J1036" s="37" t="str">
        <f t="shared" si="83"/>
        <v/>
      </c>
    </row>
    <row r="1037" spans="6:10" x14ac:dyDescent="0.2">
      <c r="F1037" s="9">
        <f t="shared" si="84"/>
        <v>999</v>
      </c>
      <c r="G1037" s="9">
        <f t="shared" si="81"/>
        <v>7.6043749999999974</v>
      </c>
      <c r="H1037" s="9">
        <f t="shared" si="82"/>
        <v>3.0955070249161265E-33</v>
      </c>
      <c r="I1037" s="9">
        <f t="shared" si="85"/>
        <v>90.266019137707559</v>
      </c>
      <c r="J1037" s="37" t="str">
        <f t="shared" si="83"/>
        <v/>
      </c>
    </row>
    <row r="1038" spans="6:10" x14ac:dyDescent="0.2">
      <c r="F1038" s="9">
        <f t="shared" si="84"/>
        <v>1000</v>
      </c>
      <c r="G1038" s="9">
        <f t="shared" si="81"/>
        <v>7.6043749999999974</v>
      </c>
      <c r="H1038" s="9">
        <f t="shared" si="82"/>
        <v>2.8662102082556728E-33</v>
      </c>
      <c r="I1038" s="9">
        <f t="shared" si="85"/>
        <v>90.266019137707559</v>
      </c>
      <c r="J1038" s="37" t="str">
        <f t="shared" si="83"/>
        <v/>
      </c>
    </row>
    <row r="1039" spans="6:10" x14ac:dyDescent="0.2">
      <c r="F1039" s="9">
        <f t="shared" si="84"/>
        <v>1001</v>
      </c>
      <c r="G1039" s="9">
        <f t="shared" si="81"/>
        <v>7.6043749999999974</v>
      </c>
      <c r="H1039" s="9">
        <f t="shared" si="82"/>
        <v>2.6538983409774749E-33</v>
      </c>
      <c r="I1039" s="9">
        <f t="shared" si="85"/>
        <v>90.266019137707559</v>
      </c>
      <c r="J1039" s="37" t="str">
        <f t="shared" si="83"/>
        <v/>
      </c>
    </row>
    <row r="1040" spans="6:10" x14ac:dyDescent="0.2">
      <c r="F1040" s="9">
        <f t="shared" si="84"/>
        <v>1002</v>
      </c>
      <c r="G1040" s="9">
        <f t="shared" si="81"/>
        <v>7.6043749999999974</v>
      </c>
      <c r="H1040" s="9">
        <f t="shared" si="82"/>
        <v>2.4573132786828468E-33</v>
      </c>
      <c r="I1040" s="9">
        <f t="shared" si="85"/>
        <v>90.266019137707559</v>
      </c>
      <c r="J1040" s="37" t="str">
        <f t="shared" si="83"/>
        <v/>
      </c>
    </row>
    <row r="1041" spans="6:10" x14ac:dyDescent="0.2">
      <c r="F1041" s="9">
        <f t="shared" si="84"/>
        <v>1003</v>
      </c>
      <c r="G1041" s="9">
        <f t="shared" si="81"/>
        <v>7.6043749999999974</v>
      </c>
      <c r="H1041" s="9">
        <f t="shared" si="82"/>
        <v>2.2752900728544879E-33</v>
      </c>
      <c r="I1041" s="9">
        <f t="shared" si="85"/>
        <v>90.266019137707559</v>
      </c>
      <c r="J1041" s="37" t="str">
        <f t="shared" si="83"/>
        <v/>
      </c>
    </row>
    <row r="1042" spans="6:10" x14ac:dyDescent="0.2">
      <c r="F1042" s="9">
        <f t="shared" si="84"/>
        <v>1004</v>
      </c>
      <c r="G1042" s="9">
        <f t="shared" si="81"/>
        <v>7.6043749999999974</v>
      </c>
      <c r="H1042" s="9">
        <f t="shared" si="82"/>
        <v>2.1067500674578589E-33</v>
      </c>
      <c r="I1042" s="9">
        <f t="shared" si="85"/>
        <v>90.266019137707559</v>
      </c>
      <c r="J1042" s="37" t="str">
        <f t="shared" si="83"/>
        <v>TotalPV</v>
      </c>
    </row>
    <row r="1043" spans="6:10" x14ac:dyDescent="0.2">
      <c r="F1043" s="9">
        <f t="shared" si="84"/>
        <v>1005</v>
      </c>
      <c r="G1043" s="9" t="str">
        <f t="shared" si="81"/>
        <v/>
      </c>
      <c r="H1043" s="9" t="e">
        <f t="shared" si="82"/>
        <v>#VALUE!</v>
      </c>
      <c r="I1043" s="9" t="e">
        <f t="shared" si="85"/>
        <v>#VALUE!</v>
      </c>
      <c r="J1043" s="37" t="str">
        <f t="shared" si="83"/>
        <v/>
      </c>
    </row>
    <row r="1044" spans="6:10" x14ac:dyDescent="0.2">
      <c r="F1044" s="9">
        <f t="shared" si="84"/>
        <v>1006</v>
      </c>
      <c r="G1044" s="9" t="str">
        <f t="shared" si="81"/>
        <v/>
      </c>
      <c r="H1044" s="9" t="e">
        <f t="shared" si="82"/>
        <v>#VALUE!</v>
      </c>
      <c r="I1044" s="9" t="e">
        <f t="shared" si="85"/>
        <v>#VALUE!</v>
      </c>
      <c r="J1044" s="37" t="str">
        <f t="shared" si="83"/>
        <v/>
      </c>
    </row>
    <row r="1045" spans="6:10" x14ac:dyDescent="0.2">
      <c r="F1045" s="9">
        <f t="shared" si="84"/>
        <v>1007</v>
      </c>
      <c r="G1045" s="9" t="str">
        <f t="shared" si="81"/>
        <v/>
      </c>
      <c r="H1045" s="9" t="e">
        <f t="shared" si="82"/>
        <v>#VALUE!</v>
      </c>
      <c r="I1045" s="9" t="e">
        <f t="shared" si="85"/>
        <v>#VALUE!</v>
      </c>
      <c r="J1045" s="37" t="str">
        <f t="shared" si="83"/>
        <v/>
      </c>
    </row>
    <row r="1046" spans="6:10" x14ac:dyDescent="0.2">
      <c r="F1046" s="9">
        <f t="shared" si="84"/>
        <v>1008</v>
      </c>
      <c r="G1046" s="9" t="str">
        <f t="shared" si="81"/>
        <v/>
      </c>
      <c r="H1046" s="9" t="e">
        <f t="shared" si="82"/>
        <v>#VALUE!</v>
      </c>
      <c r="I1046" s="9" t="e">
        <f t="shared" si="85"/>
        <v>#VALUE!</v>
      </c>
      <c r="J1046" s="37" t="str">
        <f t="shared" si="83"/>
        <v/>
      </c>
    </row>
    <row r="1047" spans="6:10" x14ac:dyDescent="0.2">
      <c r="F1047" s="9">
        <f t="shared" si="84"/>
        <v>1009</v>
      </c>
      <c r="G1047" s="9" t="str">
        <f t="shared" si="81"/>
        <v/>
      </c>
      <c r="H1047" s="9" t="e">
        <f t="shared" si="82"/>
        <v>#VALUE!</v>
      </c>
      <c r="I1047" s="9" t="e">
        <f t="shared" si="85"/>
        <v>#VALUE!</v>
      </c>
      <c r="J1047" s="37" t="str">
        <f t="shared" si="83"/>
        <v/>
      </c>
    </row>
    <row r="1048" spans="6:10" x14ac:dyDescent="0.2">
      <c r="F1048" s="9">
        <f t="shared" si="84"/>
        <v>1010</v>
      </c>
      <c r="G1048" s="9" t="str">
        <f t="shared" si="81"/>
        <v/>
      </c>
      <c r="H1048" s="9" t="e">
        <f t="shared" si="82"/>
        <v>#VALUE!</v>
      </c>
      <c r="I1048" s="9" t="e">
        <f t="shared" si="85"/>
        <v>#VALUE!</v>
      </c>
      <c r="J1048" s="37" t="str">
        <f t="shared" si="83"/>
        <v/>
      </c>
    </row>
    <row r="1049" spans="6:10" x14ac:dyDescent="0.2">
      <c r="F1049" s="9">
        <f t="shared" si="84"/>
        <v>1011</v>
      </c>
      <c r="G1049" s="9" t="str">
        <f t="shared" si="81"/>
        <v/>
      </c>
      <c r="H1049" s="9" t="e">
        <f t="shared" si="82"/>
        <v>#VALUE!</v>
      </c>
      <c r="I1049" s="9" t="e">
        <f t="shared" si="85"/>
        <v>#VALUE!</v>
      </c>
      <c r="J1049" s="37" t="str">
        <f t="shared" si="83"/>
        <v/>
      </c>
    </row>
    <row r="1050" spans="6:10" x14ac:dyDescent="0.2">
      <c r="F1050" s="9">
        <f t="shared" si="84"/>
        <v>1012</v>
      </c>
      <c r="G1050" s="9" t="str">
        <f t="shared" si="81"/>
        <v/>
      </c>
      <c r="H1050" s="9" t="e">
        <f t="shared" si="82"/>
        <v>#VALUE!</v>
      </c>
      <c r="I1050" s="9" t="e">
        <f t="shared" si="85"/>
        <v>#VALUE!</v>
      </c>
      <c r="J1050" s="37" t="str">
        <f t="shared" si="83"/>
        <v/>
      </c>
    </row>
    <row r="1051" spans="6:10" x14ac:dyDescent="0.2">
      <c r="F1051" s="9">
        <f t="shared" si="84"/>
        <v>1013</v>
      </c>
      <c r="G1051" s="9" t="str">
        <f t="shared" si="81"/>
        <v/>
      </c>
      <c r="H1051" s="9" t="e">
        <f t="shared" si="82"/>
        <v>#VALUE!</v>
      </c>
      <c r="I1051" s="9" t="e">
        <f t="shared" si="85"/>
        <v>#VALUE!</v>
      </c>
      <c r="J1051" s="37" t="str">
        <f t="shared" si="83"/>
        <v/>
      </c>
    </row>
    <row r="1052" spans="6:10" x14ac:dyDescent="0.2">
      <c r="F1052" s="9">
        <f t="shared" si="84"/>
        <v>1014</v>
      </c>
      <c r="G1052" s="9" t="str">
        <f t="shared" si="81"/>
        <v/>
      </c>
      <c r="H1052" s="9" t="e">
        <f t="shared" si="82"/>
        <v>#VALUE!</v>
      </c>
      <c r="I1052" s="9" t="e">
        <f t="shared" si="85"/>
        <v>#VALUE!</v>
      </c>
      <c r="J1052" s="37" t="str">
        <f t="shared" si="83"/>
        <v/>
      </c>
    </row>
    <row r="1053" spans="6:10" x14ac:dyDescent="0.2">
      <c r="F1053" s="9">
        <f t="shared" si="84"/>
        <v>1015</v>
      </c>
      <c r="G1053" s="9" t="str">
        <f t="shared" si="81"/>
        <v/>
      </c>
      <c r="H1053" s="9" t="e">
        <f t="shared" si="82"/>
        <v>#VALUE!</v>
      </c>
      <c r="I1053" s="9" t="e">
        <f t="shared" si="85"/>
        <v>#VALUE!</v>
      </c>
      <c r="J1053" s="37" t="str">
        <f t="shared" si="83"/>
        <v/>
      </c>
    </row>
    <row r="1054" spans="6:10" x14ac:dyDescent="0.2">
      <c r="F1054" s="9">
        <f t="shared" si="84"/>
        <v>1016</v>
      </c>
      <c r="G1054" s="9" t="str">
        <f t="shared" si="81"/>
        <v/>
      </c>
      <c r="H1054" s="9" t="e">
        <f t="shared" si="82"/>
        <v>#VALUE!</v>
      </c>
      <c r="I1054" s="9" t="e">
        <f t="shared" si="85"/>
        <v>#VALUE!</v>
      </c>
      <c r="J1054" s="37" t="str">
        <f t="shared" si="83"/>
        <v/>
      </c>
    </row>
    <row r="1055" spans="6:10" x14ac:dyDescent="0.2">
      <c r="F1055" s="9">
        <f t="shared" si="84"/>
        <v>1017</v>
      </c>
      <c r="G1055" s="9" t="str">
        <f t="shared" si="81"/>
        <v/>
      </c>
      <c r="H1055" s="9" t="e">
        <f t="shared" si="82"/>
        <v>#VALUE!</v>
      </c>
      <c r="I1055" s="9" t="e">
        <f t="shared" si="85"/>
        <v>#VALUE!</v>
      </c>
      <c r="J1055" s="37" t="str">
        <f t="shared" si="83"/>
        <v/>
      </c>
    </row>
    <row r="1056" spans="6:10" x14ac:dyDescent="0.2">
      <c r="F1056" s="9">
        <f t="shared" si="84"/>
        <v>1018</v>
      </c>
      <c r="G1056" s="9" t="str">
        <f t="shared" si="81"/>
        <v/>
      </c>
      <c r="H1056" s="9" t="e">
        <f t="shared" si="82"/>
        <v>#VALUE!</v>
      </c>
      <c r="I1056" s="9" t="e">
        <f t="shared" si="85"/>
        <v>#VALUE!</v>
      </c>
      <c r="J1056" s="37" t="str">
        <f t="shared" si="83"/>
        <v/>
      </c>
    </row>
    <row r="1057" spans="6:10" x14ac:dyDescent="0.2">
      <c r="F1057" s="9">
        <f t="shared" si="84"/>
        <v>1019</v>
      </c>
      <c r="G1057" s="9" t="str">
        <f t="shared" si="81"/>
        <v/>
      </c>
      <c r="H1057" s="9" t="e">
        <f t="shared" si="82"/>
        <v>#VALUE!</v>
      </c>
      <c r="I1057" s="9" t="e">
        <f t="shared" si="85"/>
        <v>#VALUE!</v>
      </c>
      <c r="J1057" s="37" t="str">
        <f t="shared" si="83"/>
        <v/>
      </c>
    </row>
    <row r="1058" spans="6:10" x14ac:dyDescent="0.2">
      <c r="F1058" s="9">
        <f t="shared" si="84"/>
        <v>1020</v>
      </c>
      <c r="G1058" s="9" t="str">
        <f t="shared" si="81"/>
        <v/>
      </c>
      <c r="H1058" s="9" t="e">
        <f t="shared" si="82"/>
        <v>#VALUE!</v>
      </c>
      <c r="I1058" s="9" t="e">
        <f t="shared" si="85"/>
        <v>#VALUE!</v>
      </c>
      <c r="J1058" s="37" t="str">
        <f t="shared" si="83"/>
        <v/>
      </c>
    </row>
    <row r="1059" spans="6:10" x14ac:dyDescent="0.2">
      <c r="F1059" s="9">
        <f t="shared" si="84"/>
        <v>1021</v>
      </c>
      <c r="G1059" s="9" t="str">
        <f t="shared" si="81"/>
        <v/>
      </c>
      <c r="H1059" s="9" t="e">
        <f t="shared" si="82"/>
        <v>#VALUE!</v>
      </c>
      <c r="I1059" s="9" t="e">
        <f t="shared" si="85"/>
        <v>#VALUE!</v>
      </c>
      <c r="J1059" s="37" t="str">
        <f t="shared" si="83"/>
        <v/>
      </c>
    </row>
    <row r="1060" spans="6:10" x14ac:dyDescent="0.2">
      <c r="F1060" s="9">
        <f t="shared" si="84"/>
        <v>1022</v>
      </c>
      <c r="G1060" s="9" t="str">
        <f t="shared" si="81"/>
        <v/>
      </c>
      <c r="H1060" s="9" t="e">
        <f t="shared" si="82"/>
        <v>#VALUE!</v>
      </c>
      <c r="I1060" s="9" t="e">
        <f t="shared" si="85"/>
        <v>#VALUE!</v>
      </c>
      <c r="J1060" s="37" t="str">
        <f t="shared" si="83"/>
        <v/>
      </c>
    </row>
    <row r="1061" spans="6:10" x14ac:dyDescent="0.2">
      <c r="F1061" s="9">
        <f t="shared" si="84"/>
        <v>1023</v>
      </c>
      <c r="G1061" s="9" t="str">
        <f t="shared" si="81"/>
        <v/>
      </c>
      <c r="H1061" s="9" t="e">
        <f t="shared" si="82"/>
        <v>#VALUE!</v>
      </c>
      <c r="I1061" s="9" t="e">
        <f t="shared" si="85"/>
        <v>#VALUE!</v>
      </c>
      <c r="J1061" s="37" t="str">
        <f t="shared" si="83"/>
        <v/>
      </c>
    </row>
    <row r="1062" spans="6:10" x14ac:dyDescent="0.2">
      <c r="F1062" s="9">
        <f t="shared" si="84"/>
        <v>1024</v>
      </c>
      <c r="G1062" s="9" t="str">
        <f t="shared" si="81"/>
        <v/>
      </c>
      <c r="H1062" s="9" t="e">
        <f t="shared" si="82"/>
        <v>#VALUE!</v>
      </c>
      <c r="I1062" s="9" t="e">
        <f t="shared" si="85"/>
        <v>#VALUE!</v>
      </c>
      <c r="J1062" s="37" t="str">
        <f t="shared" si="83"/>
        <v/>
      </c>
    </row>
    <row r="1063" spans="6:10" x14ac:dyDescent="0.2">
      <c r="F1063" s="9">
        <f t="shared" si="84"/>
        <v>1025</v>
      </c>
      <c r="G1063" s="9" t="str">
        <f t="shared" si="81"/>
        <v/>
      </c>
      <c r="H1063" s="9" t="e">
        <f t="shared" si="82"/>
        <v>#VALUE!</v>
      </c>
      <c r="I1063" s="9" t="e">
        <f t="shared" si="85"/>
        <v>#VALUE!</v>
      </c>
      <c r="J1063" s="37" t="str">
        <f t="shared" si="83"/>
        <v/>
      </c>
    </row>
    <row r="1064" spans="6:10" x14ac:dyDescent="0.2">
      <c r="F1064" s="9">
        <f t="shared" si="84"/>
        <v>1026</v>
      </c>
      <c r="G1064" s="9" t="str">
        <f t="shared" si="81"/>
        <v/>
      </c>
      <c r="H1064" s="9" t="e">
        <f t="shared" si="82"/>
        <v>#VALUE!</v>
      </c>
      <c r="I1064" s="9" t="e">
        <f t="shared" si="85"/>
        <v>#VALUE!</v>
      </c>
      <c r="J1064" s="37" t="str">
        <f t="shared" si="83"/>
        <v/>
      </c>
    </row>
    <row r="1065" spans="6:10" x14ac:dyDescent="0.2">
      <c r="F1065" s="9">
        <f t="shared" si="84"/>
        <v>1027</v>
      </c>
      <c r="G1065" s="9" t="str">
        <f t="shared" si="81"/>
        <v/>
      </c>
      <c r="H1065" s="9" t="e">
        <f t="shared" si="82"/>
        <v>#VALUE!</v>
      </c>
      <c r="I1065" s="9" t="e">
        <f t="shared" si="85"/>
        <v>#VALUE!</v>
      </c>
      <c r="J1065" s="37" t="str">
        <f t="shared" si="83"/>
        <v/>
      </c>
    </row>
    <row r="1066" spans="6:10" x14ac:dyDescent="0.2">
      <c r="F1066" s="9">
        <f t="shared" si="84"/>
        <v>1028</v>
      </c>
      <c r="G1066" s="9" t="str">
        <f t="shared" si="81"/>
        <v/>
      </c>
      <c r="H1066" s="9" t="e">
        <f t="shared" si="82"/>
        <v>#VALUE!</v>
      </c>
      <c r="I1066" s="9" t="e">
        <f t="shared" si="85"/>
        <v>#VALUE!</v>
      </c>
      <c r="J1066" s="37" t="str">
        <f t="shared" si="83"/>
        <v/>
      </c>
    </row>
    <row r="1067" spans="6:10" x14ac:dyDescent="0.2">
      <c r="F1067" s="9">
        <f t="shared" si="84"/>
        <v>1029</v>
      </c>
      <c r="G1067" s="9" t="str">
        <f t="shared" si="81"/>
        <v/>
      </c>
      <c r="H1067" s="9" t="e">
        <f t="shared" si="82"/>
        <v>#VALUE!</v>
      </c>
      <c r="I1067" s="9" t="e">
        <f t="shared" si="85"/>
        <v>#VALUE!</v>
      </c>
      <c r="J1067" s="37" t="str">
        <f t="shared" si="83"/>
        <v/>
      </c>
    </row>
    <row r="1068" spans="6:10" x14ac:dyDescent="0.2">
      <c r="F1068" s="9">
        <f t="shared" si="84"/>
        <v>1030</v>
      </c>
      <c r="G1068" s="9" t="str">
        <f t="shared" si="81"/>
        <v/>
      </c>
      <c r="H1068" s="9" t="e">
        <f t="shared" si="82"/>
        <v>#VALUE!</v>
      </c>
      <c r="I1068" s="9" t="e">
        <f t="shared" si="85"/>
        <v>#VALUE!</v>
      </c>
      <c r="J1068" s="37" t="str">
        <f t="shared" si="83"/>
        <v/>
      </c>
    </row>
    <row r="1069" spans="6:10" x14ac:dyDescent="0.2">
      <c r="F1069" s="9">
        <f t="shared" si="84"/>
        <v>1031</v>
      </c>
      <c r="G1069" s="9" t="str">
        <f t="shared" si="81"/>
        <v/>
      </c>
      <c r="H1069" s="9" t="e">
        <f t="shared" si="82"/>
        <v>#VALUE!</v>
      </c>
      <c r="I1069" s="9" t="e">
        <f t="shared" si="85"/>
        <v>#VALUE!</v>
      </c>
      <c r="J1069" s="37" t="str">
        <f t="shared" si="83"/>
        <v/>
      </c>
    </row>
    <row r="1070" spans="6:10" x14ac:dyDescent="0.2">
      <c r="F1070" s="9">
        <f t="shared" si="84"/>
        <v>1032</v>
      </c>
      <c r="G1070" s="9" t="str">
        <f t="shared" si="81"/>
        <v/>
      </c>
      <c r="H1070" s="9" t="e">
        <f t="shared" si="82"/>
        <v>#VALUE!</v>
      </c>
      <c r="I1070" s="9" t="e">
        <f t="shared" si="85"/>
        <v>#VALUE!</v>
      </c>
      <c r="J1070" s="37" t="str">
        <f t="shared" si="83"/>
        <v/>
      </c>
    </row>
    <row r="1071" spans="6:10" x14ac:dyDescent="0.2">
      <c r="F1071" s="9">
        <f t="shared" si="84"/>
        <v>1033</v>
      </c>
      <c r="G1071" s="9" t="str">
        <f t="shared" si="81"/>
        <v/>
      </c>
      <c r="H1071" s="9" t="e">
        <f t="shared" si="82"/>
        <v>#VALUE!</v>
      </c>
      <c r="I1071" s="9" t="e">
        <f t="shared" si="85"/>
        <v>#VALUE!</v>
      </c>
      <c r="J1071" s="37" t="str">
        <f t="shared" si="83"/>
        <v/>
      </c>
    </row>
    <row r="1072" spans="6:10" x14ac:dyDescent="0.2">
      <c r="F1072" s="9">
        <f t="shared" si="84"/>
        <v>1034</v>
      </c>
      <c r="G1072" s="9" t="str">
        <f t="shared" si="81"/>
        <v/>
      </c>
      <c r="H1072" s="9" t="e">
        <f t="shared" si="82"/>
        <v>#VALUE!</v>
      </c>
      <c r="I1072" s="9" t="e">
        <f t="shared" si="85"/>
        <v>#VALUE!</v>
      </c>
      <c r="J1072" s="37" t="str">
        <f t="shared" si="83"/>
        <v/>
      </c>
    </row>
    <row r="1073" spans="6:10" x14ac:dyDescent="0.2">
      <c r="F1073" s="9">
        <f t="shared" si="84"/>
        <v>1035</v>
      </c>
      <c r="G1073" s="9" t="str">
        <f t="shared" si="81"/>
        <v/>
      </c>
      <c r="H1073" s="9" t="e">
        <f t="shared" si="82"/>
        <v>#VALUE!</v>
      </c>
      <c r="I1073" s="9" t="e">
        <f t="shared" si="85"/>
        <v>#VALUE!</v>
      </c>
      <c r="J1073" s="37" t="str">
        <f t="shared" si="83"/>
        <v/>
      </c>
    </row>
    <row r="1074" spans="6:10" x14ac:dyDescent="0.2">
      <c r="F1074" s="9">
        <f t="shared" si="84"/>
        <v>1036</v>
      </c>
      <c r="G1074" s="9" t="str">
        <f t="shared" si="81"/>
        <v/>
      </c>
      <c r="H1074" s="9" t="e">
        <f t="shared" si="82"/>
        <v>#VALUE!</v>
      </c>
      <c r="I1074" s="9" t="e">
        <f t="shared" si="85"/>
        <v>#VALUE!</v>
      </c>
      <c r="J1074" s="37" t="str">
        <f t="shared" si="83"/>
        <v/>
      </c>
    </row>
    <row r="1075" spans="6:10" x14ac:dyDescent="0.2">
      <c r="F1075" s="9">
        <f t="shared" si="84"/>
        <v>1037</v>
      </c>
      <c r="G1075" s="9" t="str">
        <f t="shared" si="81"/>
        <v/>
      </c>
      <c r="H1075" s="9" t="e">
        <f t="shared" si="82"/>
        <v>#VALUE!</v>
      </c>
      <c r="I1075" s="9" t="e">
        <f t="shared" si="85"/>
        <v>#VALUE!</v>
      </c>
      <c r="J1075" s="37" t="str">
        <f t="shared" si="83"/>
        <v/>
      </c>
    </row>
    <row r="1076" spans="6:10" x14ac:dyDescent="0.2">
      <c r="F1076" s="9">
        <f t="shared" si="84"/>
        <v>1038</v>
      </c>
      <c r="G1076" s="9" t="str">
        <f t="shared" si="81"/>
        <v/>
      </c>
      <c r="H1076" s="9" t="e">
        <f t="shared" si="82"/>
        <v>#VALUE!</v>
      </c>
      <c r="I1076" s="9" t="e">
        <f t="shared" si="85"/>
        <v>#VALUE!</v>
      </c>
      <c r="J1076" s="37" t="str">
        <f t="shared" si="83"/>
        <v/>
      </c>
    </row>
    <row r="1077" spans="6:10" x14ac:dyDescent="0.2">
      <c r="F1077" s="9">
        <f t="shared" si="84"/>
        <v>1039</v>
      </c>
      <c r="G1077" s="9" t="str">
        <f t="shared" si="81"/>
        <v/>
      </c>
      <c r="H1077" s="9" t="e">
        <f t="shared" si="82"/>
        <v>#VALUE!</v>
      </c>
      <c r="I1077" s="9" t="e">
        <f t="shared" si="85"/>
        <v>#VALUE!</v>
      </c>
      <c r="J1077" s="37" t="str">
        <f t="shared" si="83"/>
        <v/>
      </c>
    </row>
    <row r="1078" spans="6:10" x14ac:dyDescent="0.2">
      <c r="F1078" s="9">
        <f t="shared" si="84"/>
        <v>1040</v>
      </c>
      <c r="G1078" s="9" t="str">
        <f t="shared" si="81"/>
        <v/>
      </c>
      <c r="H1078" s="9" t="e">
        <f t="shared" si="82"/>
        <v>#VALUE!</v>
      </c>
      <c r="I1078" s="9" t="e">
        <f t="shared" si="85"/>
        <v>#VALUE!</v>
      </c>
      <c r="J1078" s="37" t="str">
        <f t="shared" si="83"/>
        <v/>
      </c>
    </row>
    <row r="1079" spans="6:10" x14ac:dyDescent="0.2">
      <c r="F1079" s="9">
        <f t="shared" si="84"/>
        <v>1041</v>
      </c>
      <c r="G1079" s="9" t="str">
        <f t="shared" si="81"/>
        <v/>
      </c>
      <c r="H1079" s="9" t="e">
        <f t="shared" si="82"/>
        <v>#VALUE!</v>
      </c>
      <c r="I1079" s="9" t="e">
        <f t="shared" si="85"/>
        <v>#VALUE!</v>
      </c>
      <c r="J1079" s="37" t="str">
        <f t="shared" si="83"/>
        <v/>
      </c>
    </row>
    <row r="1080" spans="6:10" x14ac:dyDescent="0.2">
      <c r="F1080" s="9">
        <f t="shared" si="84"/>
        <v>1042</v>
      </c>
      <c r="G1080" s="9" t="str">
        <f t="shared" si="81"/>
        <v/>
      </c>
      <c r="H1080" s="9" t="e">
        <f t="shared" si="82"/>
        <v>#VALUE!</v>
      </c>
      <c r="I1080" s="9" t="e">
        <f t="shared" si="85"/>
        <v>#VALUE!</v>
      </c>
      <c r="J1080" s="37" t="str">
        <f t="shared" si="83"/>
        <v/>
      </c>
    </row>
    <row r="1081" spans="6:10" x14ac:dyDescent="0.2">
      <c r="F1081" s="9">
        <f t="shared" si="84"/>
        <v>1043</v>
      </c>
      <c r="G1081" s="9" t="str">
        <f t="shared" si="81"/>
        <v/>
      </c>
      <c r="H1081" s="9" t="e">
        <f t="shared" si="82"/>
        <v>#VALUE!</v>
      </c>
      <c r="I1081" s="9" t="e">
        <f t="shared" si="85"/>
        <v>#VALUE!</v>
      </c>
      <c r="J1081" s="37" t="str">
        <f t="shared" si="83"/>
        <v/>
      </c>
    </row>
    <row r="1082" spans="6:10" x14ac:dyDescent="0.2">
      <c r="F1082" s="9">
        <f t="shared" si="84"/>
        <v>1044</v>
      </c>
      <c r="G1082" s="9" t="str">
        <f t="shared" si="81"/>
        <v/>
      </c>
      <c r="H1082" s="9" t="e">
        <f t="shared" si="82"/>
        <v>#VALUE!</v>
      </c>
      <c r="I1082" s="9" t="e">
        <f t="shared" si="85"/>
        <v>#VALUE!</v>
      </c>
      <c r="J1082" s="37" t="str">
        <f t="shared" si="83"/>
        <v/>
      </c>
    </row>
    <row r="1083" spans="6:10" x14ac:dyDescent="0.2">
      <c r="F1083" s="9">
        <f t="shared" si="84"/>
        <v>1045</v>
      </c>
      <c r="G1083" s="9" t="str">
        <f t="shared" si="81"/>
        <v/>
      </c>
      <c r="H1083" s="9" t="e">
        <f t="shared" si="82"/>
        <v>#VALUE!</v>
      </c>
      <c r="I1083" s="9" t="e">
        <f t="shared" si="85"/>
        <v>#VALUE!</v>
      </c>
      <c r="J1083" s="37" t="str">
        <f t="shared" si="83"/>
        <v/>
      </c>
    </row>
    <row r="1084" spans="6:10" x14ac:dyDescent="0.2">
      <c r="F1084" s="9">
        <f t="shared" si="84"/>
        <v>1046</v>
      </c>
      <c r="G1084" s="9" t="str">
        <f t="shared" si="81"/>
        <v/>
      </c>
      <c r="H1084" s="9" t="e">
        <f t="shared" si="82"/>
        <v>#VALUE!</v>
      </c>
      <c r="I1084" s="9" t="e">
        <f t="shared" si="85"/>
        <v>#VALUE!</v>
      </c>
      <c r="J1084" s="37" t="str">
        <f t="shared" si="83"/>
        <v/>
      </c>
    </row>
    <row r="1085" spans="6:10" x14ac:dyDescent="0.2">
      <c r="F1085" s="9">
        <f t="shared" si="84"/>
        <v>1047</v>
      </c>
      <c r="G1085" s="9" t="str">
        <f t="shared" si="81"/>
        <v/>
      </c>
      <c r="H1085" s="9" t="e">
        <f t="shared" si="82"/>
        <v>#VALUE!</v>
      </c>
      <c r="I1085" s="9" t="e">
        <f t="shared" si="85"/>
        <v>#VALUE!</v>
      </c>
      <c r="J1085" s="37" t="str">
        <f t="shared" si="83"/>
        <v/>
      </c>
    </row>
    <row r="1086" spans="6:10" x14ac:dyDescent="0.2">
      <c r="F1086" s="9">
        <f t="shared" si="84"/>
        <v>1048</v>
      </c>
      <c r="G1086" s="9" t="str">
        <f t="shared" si="81"/>
        <v/>
      </c>
      <c r="H1086" s="9" t="e">
        <f t="shared" si="82"/>
        <v>#VALUE!</v>
      </c>
      <c r="I1086" s="9" t="e">
        <f t="shared" si="85"/>
        <v>#VALUE!</v>
      </c>
      <c r="J1086" s="37" t="str">
        <f t="shared" si="83"/>
        <v/>
      </c>
    </row>
    <row r="1087" spans="6:10" x14ac:dyDescent="0.2">
      <c r="F1087" s="9">
        <f t="shared" si="84"/>
        <v>1049</v>
      </c>
      <c r="G1087" s="9" t="str">
        <f t="shared" si="81"/>
        <v/>
      </c>
      <c r="H1087" s="9" t="e">
        <f t="shared" si="82"/>
        <v>#VALUE!</v>
      </c>
      <c r="I1087" s="9" t="e">
        <f t="shared" si="85"/>
        <v>#VALUE!</v>
      </c>
      <c r="J1087" s="37" t="str">
        <f t="shared" si="83"/>
        <v/>
      </c>
    </row>
    <row r="1088" spans="6:10" x14ac:dyDescent="0.2">
      <c r="F1088" s="9">
        <f t="shared" si="84"/>
        <v>1050</v>
      </c>
      <c r="G1088" s="9" t="str">
        <f t="shared" si="81"/>
        <v/>
      </c>
      <c r="H1088" s="9" t="e">
        <f t="shared" si="82"/>
        <v>#VALUE!</v>
      </c>
      <c r="I1088" s="9" t="e">
        <f t="shared" si="85"/>
        <v>#VALUE!</v>
      </c>
      <c r="J1088" s="37" t="str">
        <f t="shared" si="83"/>
        <v/>
      </c>
    </row>
    <row r="1089" spans="6:10" x14ac:dyDescent="0.2">
      <c r="F1089" s="9">
        <f t="shared" si="84"/>
        <v>1051</v>
      </c>
      <c r="G1089" s="9" t="str">
        <f t="shared" ref="G1089:G1152" si="86">IF($B$3+$B$5&lt;F1089,"",IF($B$3&gt;F1089,$B$8*(1+$B$4)^(F1089-1),$B$8*(1+$B$4)^($B$3-1)*(1+$B$6)^(F1089-$B$3)))</f>
        <v/>
      </c>
      <c r="H1089" s="9" t="e">
        <f t="shared" ref="H1089:H1152" si="87">G1089/(1+B$7)^F1089</f>
        <v>#VALUE!</v>
      </c>
      <c r="I1089" s="9" t="e">
        <f t="shared" si="85"/>
        <v>#VALUE!</v>
      </c>
      <c r="J1089" s="37" t="str">
        <f t="shared" ref="J1089:J1152" si="88">IF(F1089=$B$3,"First Stage PV",IF(F1089=$B$5+$B$3,"TotalPV",""))</f>
        <v/>
      </c>
    </row>
    <row r="1090" spans="6:10" x14ac:dyDescent="0.2">
      <c r="F1090" s="9">
        <f t="shared" ref="F1090:F1153" si="89">F1089+1</f>
        <v>1052</v>
      </c>
      <c r="G1090" s="9" t="str">
        <f t="shared" si="86"/>
        <v/>
      </c>
      <c r="H1090" s="9" t="e">
        <f t="shared" si="87"/>
        <v>#VALUE!</v>
      </c>
      <c r="I1090" s="9" t="e">
        <f t="shared" ref="I1090:I1153" si="90">I1089+H1090</f>
        <v>#VALUE!</v>
      </c>
      <c r="J1090" s="37" t="str">
        <f t="shared" si="88"/>
        <v/>
      </c>
    </row>
    <row r="1091" spans="6:10" x14ac:dyDescent="0.2">
      <c r="F1091" s="9">
        <f t="shared" si="89"/>
        <v>1053</v>
      </c>
      <c r="G1091" s="9" t="str">
        <f t="shared" si="86"/>
        <v/>
      </c>
      <c r="H1091" s="9" t="e">
        <f t="shared" si="87"/>
        <v>#VALUE!</v>
      </c>
      <c r="I1091" s="9" t="e">
        <f t="shared" si="90"/>
        <v>#VALUE!</v>
      </c>
      <c r="J1091" s="37" t="str">
        <f t="shared" si="88"/>
        <v/>
      </c>
    </row>
    <row r="1092" spans="6:10" x14ac:dyDescent="0.2">
      <c r="F1092" s="9">
        <f t="shared" si="89"/>
        <v>1054</v>
      </c>
      <c r="G1092" s="9" t="str">
        <f t="shared" si="86"/>
        <v/>
      </c>
      <c r="H1092" s="9" t="e">
        <f t="shared" si="87"/>
        <v>#VALUE!</v>
      </c>
      <c r="I1092" s="9" t="e">
        <f t="shared" si="90"/>
        <v>#VALUE!</v>
      </c>
      <c r="J1092" s="37" t="str">
        <f t="shared" si="88"/>
        <v/>
      </c>
    </row>
    <row r="1093" spans="6:10" x14ac:dyDescent="0.2">
      <c r="F1093" s="9">
        <f t="shared" si="89"/>
        <v>1055</v>
      </c>
      <c r="G1093" s="9" t="str">
        <f t="shared" si="86"/>
        <v/>
      </c>
      <c r="H1093" s="9" t="e">
        <f t="shared" si="87"/>
        <v>#VALUE!</v>
      </c>
      <c r="I1093" s="9" t="e">
        <f t="shared" si="90"/>
        <v>#VALUE!</v>
      </c>
      <c r="J1093" s="37" t="str">
        <f t="shared" si="88"/>
        <v/>
      </c>
    </row>
    <row r="1094" spans="6:10" x14ac:dyDescent="0.2">
      <c r="F1094" s="9">
        <f t="shared" si="89"/>
        <v>1056</v>
      </c>
      <c r="G1094" s="9" t="str">
        <f t="shared" si="86"/>
        <v/>
      </c>
      <c r="H1094" s="9" t="e">
        <f t="shared" si="87"/>
        <v>#VALUE!</v>
      </c>
      <c r="I1094" s="9" t="e">
        <f t="shared" si="90"/>
        <v>#VALUE!</v>
      </c>
      <c r="J1094" s="37" t="str">
        <f t="shared" si="88"/>
        <v/>
      </c>
    </row>
    <row r="1095" spans="6:10" x14ac:dyDescent="0.2">
      <c r="F1095" s="9">
        <f t="shared" si="89"/>
        <v>1057</v>
      </c>
      <c r="G1095" s="9" t="str">
        <f t="shared" si="86"/>
        <v/>
      </c>
      <c r="H1095" s="9" t="e">
        <f t="shared" si="87"/>
        <v>#VALUE!</v>
      </c>
      <c r="I1095" s="9" t="e">
        <f t="shared" si="90"/>
        <v>#VALUE!</v>
      </c>
      <c r="J1095" s="37" t="str">
        <f t="shared" si="88"/>
        <v/>
      </c>
    </row>
    <row r="1096" spans="6:10" x14ac:dyDescent="0.2">
      <c r="F1096" s="9">
        <f t="shared" si="89"/>
        <v>1058</v>
      </c>
      <c r="G1096" s="9" t="str">
        <f t="shared" si="86"/>
        <v/>
      </c>
      <c r="H1096" s="9" t="e">
        <f t="shared" si="87"/>
        <v>#VALUE!</v>
      </c>
      <c r="I1096" s="9" t="e">
        <f t="shared" si="90"/>
        <v>#VALUE!</v>
      </c>
      <c r="J1096" s="37" t="str">
        <f t="shared" si="88"/>
        <v/>
      </c>
    </row>
    <row r="1097" spans="6:10" x14ac:dyDescent="0.2">
      <c r="F1097" s="9">
        <f t="shared" si="89"/>
        <v>1059</v>
      </c>
      <c r="G1097" s="9" t="str">
        <f t="shared" si="86"/>
        <v/>
      </c>
      <c r="H1097" s="9" t="e">
        <f t="shared" si="87"/>
        <v>#VALUE!</v>
      </c>
      <c r="I1097" s="9" t="e">
        <f t="shared" si="90"/>
        <v>#VALUE!</v>
      </c>
      <c r="J1097" s="37" t="str">
        <f t="shared" si="88"/>
        <v/>
      </c>
    </row>
    <row r="1098" spans="6:10" x14ac:dyDescent="0.2">
      <c r="F1098" s="9">
        <f t="shared" si="89"/>
        <v>1060</v>
      </c>
      <c r="G1098" s="9" t="str">
        <f t="shared" si="86"/>
        <v/>
      </c>
      <c r="H1098" s="9" t="e">
        <f t="shared" si="87"/>
        <v>#VALUE!</v>
      </c>
      <c r="I1098" s="9" t="e">
        <f t="shared" si="90"/>
        <v>#VALUE!</v>
      </c>
      <c r="J1098" s="37" t="str">
        <f t="shared" si="88"/>
        <v/>
      </c>
    </row>
    <row r="1099" spans="6:10" x14ac:dyDescent="0.2">
      <c r="F1099" s="9">
        <f t="shared" si="89"/>
        <v>1061</v>
      </c>
      <c r="G1099" s="9" t="str">
        <f t="shared" si="86"/>
        <v/>
      </c>
      <c r="H1099" s="9" t="e">
        <f t="shared" si="87"/>
        <v>#VALUE!</v>
      </c>
      <c r="I1099" s="9" t="e">
        <f t="shared" si="90"/>
        <v>#VALUE!</v>
      </c>
      <c r="J1099" s="37" t="str">
        <f t="shared" si="88"/>
        <v/>
      </c>
    </row>
    <row r="1100" spans="6:10" x14ac:dyDescent="0.2">
      <c r="F1100" s="9">
        <f t="shared" si="89"/>
        <v>1062</v>
      </c>
      <c r="G1100" s="9" t="str">
        <f t="shared" si="86"/>
        <v/>
      </c>
      <c r="H1100" s="9" t="e">
        <f t="shared" si="87"/>
        <v>#VALUE!</v>
      </c>
      <c r="I1100" s="9" t="e">
        <f t="shared" si="90"/>
        <v>#VALUE!</v>
      </c>
      <c r="J1100" s="37" t="str">
        <f t="shared" si="88"/>
        <v/>
      </c>
    </row>
    <row r="1101" spans="6:10" x14ac:dyDescent="0.2">
      <c r="F1101" s="9">
        <f t="shared" si="89"/>
        <v>1063</v>
      </c>
      <c r="G1101" s="9" t="str">
        <f t="shared" si="86"/>
        <v/>
      </c>
      <c r="H1101" s="9" t="e">
        <f t="shared" si="87"/>
        <v>#VALUE!</v>
      </c>
      <c r="I1101" s="9" t="e">
        <f t="shared" si="90"/>
        <v>#VALUE!</v>
      </c>
      <c r="J1101" s="37" t="str">
        <f t="shared" si="88"/>
        <v/>
      </c>
    </row>
    <row r="1102" spans="6:10" x14ac:dyDescent="0.2">
      <c r="F1102" s="9">
        <f t="shared" si="89"/>
        <v>1064</v>
      </c>
      <c r="G1102" s="9" t="str">
        <f t="shared" si="86"/>
        <v/>
      </c>
      <c r="H1102" s="9" t="e">
        <f t="shared" si="87"/>
        <v>#VALUE!</v>
      </c>
      <c r="I1102" s="9" t="e">
        <f t="shared" si="90"/>
        <v>#VALUE!</v>
      </c>
      <c r="J1102" s="37" t="str">
        <f t="shared" si="88"/>
        <v/>
      </c>
    </row>
    <row r="1103" spans="6:10" x14ac:dyDescent="0.2">
      <c r="F1103" s="9">
        <f t="shared" si="89"/>
        <v>1065</v>
      </c>
      <c r="G1103" s="9" t="str">
        <f t="shared" si="86"/>
        <v/>
      </c>
      <c r="H1103" s="9" t="e">
        <f t="shared" si="87"/>
        <v>#VALUE!</v>
      </c>
      <c r="I1103" s="9" t="e">
        <f t="shared" si="90"/>
        <v>#VALUE!</v>
      </c>
      <c r="J1103" s="37" t="str">
        <f t="shared" si="88"/>
        <v/>
      </c>
    </row>
    <row r="1104" spans="6:10" x14ac:dyDescent="0.2">
      <c r="F1104" s="9">
        <f t="shared" si="89"/>
        <v>1066</v>
      </c>
      <c r="G1104" s="9" t="str">
        <f t="shared" si="86"/>
        <v/>
      </c>
      <c r="H1104" s="9" t="e">
        <f t="shared" si="87"/>
        <v>#VALUE!</v>
      </c>
      <c r="I1104" s="9" t="e">
        <f t="shared" si="90"/>
        <v>#VALUE!</v>
      </c>
      <c r="J1104" s="37" t="str">
        <f t="shared" si="88"/>
        <v/>
      </c>
    </row>
    <row r="1105" spans="6:10" x14ac:dyDescent="0.2">
      <c r="F1105" s="9">
        <f t="shared" si="89"/>
        <v>1067</v>
      </c>
      <c r="G1105" s="9" t="str">
        <f t="shared" si="86"/>
        <v/>
      </c>
      <c r="H1105" s="9" t="e">
        <f t="shared" si="87"/>
        <v>#VALUE!</v>
      </c>
      <c r="I1105" s="9" t="e">
        <f t="shared" si="90"/>
        <v>#VALUE!</v>
      </c>
      <c r="J1105" s="37" t="str">
        <f t="shared" si="88"/>
        <v/>
      </c>
    </row>
    <row r="1106" spans="6:10" x14ac:dyDescent="0.2">
      <c r="F1106" s="9">
        <f t="shared" si="89"/>
        <v>1068</v>
      </c>
      <c r="G1106" s="9" t="str">
        <f t="shared" si="86"/>
        <v/>
      </c>
      <c r="H1106" s="9" t="e">
        <f t="shared" si="87"/>
        <v>#VALUE!</v>
      </c>
      <c r="I1106" s="9" t="e">
        <f t="shared" si="90"/>
        <v>#VALUE!</v>
      </c>
      <c r="J1106" s="37" t="str">
        <f t="shared" si="88"/>
        <v/>
      </c>
    </row>
    <row r="1107" spans="6:10" x14ac:dyDescent="0.2">
      <c r="F1107" s="9">
        <f t="shared" si="89"/>
        <v>1069</v>
      </c>
      <c r="G1107" s="9" t="str">
        <f t="shared" si="86"/>
        <v/>
      </c>
      <c r="H1107" s="9" t="e">
        <f t="shared" si="87"/>
        <v>#VALUE!</v>
      </c>
      <c r="I1107" s="9" t="e">
        <f t="shared" si="90"/>
        <v>#VALUE!</v>
      </c>
      <c r="J1107" s="37" t="str">
        <f t="shared" si="88"/>
        <v/>
      </c>
    </row>
    <row r="1108" spans="6:10" x14ac:dyDescent="0.2">
      <c r="F1108" s="9">
        <f t="shared" si="89"/>
        <v>1070</v>
      </c>
      <c r="G1108" s="9" t="str">
        <f t="shared" si="86"/>
        <v/>
      </c>
      <c r="H1108" s="9" t="e">
        <f t="shared" si="87"/>
        <v>#VALUE!</v>
      </c>
      <c r="I1108" s="9" t="e">
        <f t="shared" si="90"/>
        <v>#VALUE!</v>
      </c>
      <c r="J1108" s="37" t="str">
        <f t="shared" si="88"/>
        <v/>
      </c>
    </row>
    <row r="1109" spans="6:10" x14ac:dyDescent="0.2">
      <c r="F1109" s="9">
        <f t="shared" si="89"/>
        <v>1071</v>
      </c>
      <c r="G1109" s="9" t="str">
        <f t="shared" si="86"/>
        <v/>
      </c>
      <c r="H1109" s="9" t="e">
        <f t="shared" si="87"/>
        <v>#VALUE!</v>
      </c>
      <c r="I1109" s="9" t="e">
        <f t="shared" si="90"/>
        <v>#VALUE!</v>
      </c>
      <c r="J1109" s="37" t="str">
        <f t="shared" si="88"/>
        <v/>
      </c>
    </row>
    <row r="1110" spans="6:10" x14ac:dyDescent="0.2">
      <c r="F1110" s="9">
        <f t="shared" si="89"/>
        <v>1072</v>
      </c>
      <c r="G1110" s="9" t="str">
        <f t="shared" si="86"/>
        <v/>
      </c>
      <c r="H1110" s="9" t="e">
        <f t="shared" si="87"/>
        <v>#VALUE!</v>
      </c>
      <c r="I1110" s="9" t="e">
        <f t="shared" si="90"/>
        <v>#VALUE!</v>
      </c>
      <c r="J1110" s="37" t="str">
        <f t="shared" si="88"/>
        <v/>
      </c>
    </row>
    <row r="1111" spans="6:10" x14ac:dyDescent="0.2">
      <c r="F1111" s="9">
        <f t="shared" si="89"/>
        <v>1073</v>
      </c>
      <c r="G1111" s="9" t="str">
        <f t="shared" si="86"/>
        <v/>
      </c>
      <c r="H1111" s="9" t="e">
        <f t="shared" si="87"/>
        <v>#VALUE!</v>
      </c>
      <c r="I1111" s="9" t="e">
        <f t="shared" si="90"/>
        <v>#VALUE!</v>
      </c>
      <c r="J1111" s="37" t="str">
        <f t="shared" si="88"/>
        <v/>
      </c>
    </row>
    <row r="1112" spans="6:10" x14ac:dyDescent="0.2">
      <c r="F1112" s="9">
        <f t="shared" si="89"/>
        <v>1074</v>
      </c>
      <c r="G1112" s="9" t="str">
        <f t="shared" si="86"/>
        <v/>
      </c>
      <c r="H1112" s="9" t="e">
        <f t="shared" si="87"/>
        <v>#VALUE!</v>
      </c>
      <c r="I1112" s="9" t="e">
        <f t="shared" si="90"/>
        <v>#VALUE!</v>
      </c>
      <c r="J1112" s="37" t="str">
        <f t="shared" si="88"/>
        <v/>
      </c>
    </row>
    <row r="1113" spans="6:10" x14ac:dyDescent="0.2">
      <c r="F1113" s="9">
        <f t="shared" si="89"/>
        <v>1075</v>
      </c>
      <c r="G1113" s="9" t="str">
        <f t="shared" si="86"/>
        <v/>
      </c>
      <c r="H1113" s="9" t="e">
        <f t="shared" si="87"/>
        <v>#VALUE!</v>
      </c>
      <c r="I1113" s="9" t="e">
        <f t="shared" si="90"/>
        <v>#VALUE!</v>
      </c>
      <c r="J1113" s="37" t="str">
        <f t="shared" si="88"/>
        <v/>
      </c>
    </row>
    <row r="1114" spans="6:10" x14ac:dyDescent="0.2">
      <c r="F1114" s="9">
        <f t="shared" si="89"/>
        <v>1076</v>
      </c>
      <c r="G1114" s="9" t="str">
        <f t="shared" si="86"/>
        <v/>
      </c>
      <c r="H1114" s="9" t="e">
        <f t="shared" si="87"/>
        <v>#VALUE!</v>
      </c>
      <c r="I1114" s="9" t="e">
        <f t="shared" si="90"/>
        <v>#VALUE!</v>
      </c>
      <c r="J1114" s="37" t="str">
        <f t="shared" si="88"/>
        <v/>
      </c>
    </row>
    <row r="1115" spans="6:10" x14ac:dyDescent="0.2">
      <c r="F1115" s="9">
        <f t="shared" si="89"/>
        <v>1077</v>
      </c>
      <c r="G1115" s="9" t="str">
        <f t="shared" si="86"/>
        <v/>
      </c>
      <c r="H1115" s="9" t="e">
        <f t="shared" si="87"/>
        <v>#VALUE!</v>
      </c>
      <c r="I1115" s="9" t="e">
        <f t="shared" si="90"/>
        <v>#VALUE!</v>
      </c>
      <c r="J1115" s="37" t="str">
        <f t="shared" si="88"/>
        <v/>
      </c>
    </row>
    <row r="1116" spans="6:10" x14ac:dyDescent="0.2">
      <c r="F1116" s="9">
        <f t="shared" si="89"/>
        <v>1078</v>
      </c>
      <c r="G1116" s="9" t="str">
        <f t="shared" si="86"/>
        <v/>
      </c>
      <c r="H1116" s="9" t="e">
        <f t="shared" si="87"/>
        <v>#VALUE!</v>
      </c>
      <c r="I1116" s="9" t="e">
        <f t="shared" si="90"/>
        <v>#VALUE!</v>
      </c>
      <c r="J1116" s="37" t="str">
        <f t="shared" si="88"/>
        <v/>
      </c>
    </row>
    <row r="1117" spans="6:10" x14ac:dyDescent="0.2">
      <c r="F1117" s="9">
        <f t="shared" si="89"/>
        <v>1079</v>
      </c>
      <c r="G1117" s="9" t="str">
        <f t="shared" si="86"/>
        <v/>
      </c>
      <c r="H1117" s="9" t="e">
        <f t="shared" si="87"/>
        <v>#VALUE!</v>
      </c>
      <c r="I1117" s="9" t="e">
        <f t="shared" si="90"/>
        <v>#VALUE!</v>
      </c>
      <c r="J1117" s="37" t="str">
        <f t="shared" si="88"/>
        <v/>
      </c>
    </row>
    <row r="1118" spans="6:10" x14ac:dyDescent="0.2">
      <c r="F1118" s="9">
        <f t="shared" si="89"/>
        <v>1080</v>
      </c>
      <c r="G1118" s="9" t="str">
        <f t="shared" si="86"/>
        <v/>
      </c>
      <c r="H1118" s="9" t="e">
        <f t="shared" si="87"/>
        <v>#VALUE!</v>
      </c>
      <c r="I1118" s="9" t="e">
        <f t="shared" si="90"/>
        <v>#VALUE!</v>
      </c>
      <c r="J1118" s="37" t="str">
        <f t="shared" si="88"/>
        <v/>
      </c>
    </row>
    <row r="1119" spans="6:10" x14ac:dyDescent="0.2">
      <c r="F1119" s="9">
        <f t="shared" si="89"/>
        <v>1081</v>
      </c>
      <c r="G1119" s="9" t="str">
        <f t="shared" si="86"/>
        <v/>
      </c>
      <c r="H1119" s="9" t="e">
        <f t="shared" si="87"/>
        <v>#VALUE!</v>
      </c>
      <c r="I1119" s="9" t="e">
        <f t="shared" si="90"/>
        <v>#VALUE!</v>
      </c>
      <c r="J1119" s="37" t="str">
        <f t="shared" si="88"/>
        <v/>
      </c>
    </row>
    <row r="1120" spans="6:10" x14ac:dyDescent="0.2">
      <c r="F1120" s="9">
        <f t="shared" si="89"/>
        <v>1082</v>
      </c>
      <c r="G1120" s="9" t="str">
        <f t="shared" si="86"/>
        <v/>
      </c>
      <c r="H1120" s="9" t="e">
        <f t="shared" si="87"/>
        <v>#VALUE!</v>
      </c>
      <c r="I1120" s="9" t="e">
        <f t="shared" si="90"/>
        <v>#VALUE!</v>
      </c>
      <c r="J1120" s="37" t="str">
        <f t="shared" si="88"/>
        <v/>
      </c>
    </row>
    <row r="1121" spans="6:10" x14ac:dyDescent="0.2">
      <c r="F1121" s="9">
        <f t="shared" si="89"/>
        <v>1083</v>
      </c>
      <c r="G1121" s="9" t="str">
        <f t="shared" si="86"/>
        <v/>
      </c>
      <c r="H1121" s="9" t="e">
        <f t="shared" si="87"/>
        <v>#VALUE!</v>
      </c>
      <c r="I1121" s="9" t="e">
        <f t="shared" si="90"/>
        <v>#VALUE!</v>
      </c>
      <c r="J1121" s="37" t="str">
        <f t="shared" si="88"/>
        <v/>
      </c>
    </row>
    <row r="1122" spans="6:10" x14ac:dyDescent="0.2">
      <c r="F1122" s="9">
        <f t="shared" si="89"/>
        <v>1084</v>
      </c>
      <c r="G1122" s="9" t="str">
        <f t="shared" si="86"/>
        <v/>
      </c>
      <c r="H1122" s="9" t="e">
        <f t="shared" si="87"/>
        <v>#VALUE!</v>
      </c>
      <c r="I1122" s="9" t="e">
        <f t="shared" si="90"/>
        <v>#VALUE!</v>
      </c>
      <c r="J1122" s="37" t="str">
        <f t="shared" si="88"/>
        <v/>
      </c>
    </row>
    <row r="1123" spans="6:10" x14ac:dyDescent="0.2">
      <c r="F1123" s="9">
        <f t="shared" si="89"/>
        <v>1085</v>
      </c>
      <c r="G1123" s="9" t="str">
        <f t="shared" si="86"/>
        <v/>
      </c>
      <c r="H1123" s="9" t="e">
        <f t="shared" si="87"/>
        <v>#VALUE!</v>
      </c>
      <c r="I1123" s="9" t="e">
        <f t="shared" si="90"/>
        <v>#VALUE!</v>
      </c>
      <c r="J1123" s="37" t="str">
        <f t="shared" si="88"/>
        <v/>
      </c>
    </row>
    <row r="1124" spans="6:10" x14ac:dyDescent="0.2">
      <c r="F1124" s="9">
        <f t="shared" si="89"/>
        <v>1086</v>
      </c>
      <c r="G1124" s="9" t="str">
        <f t="shared" si="86"/>
        <v/>
      </c>
      <c r="H1124" s="9" t="e">
        <f t="shared" si="87"/>
        <v>#VALUE!</v>
      </c>
      <c r="I1124" s="9" t="e">
        <f t="shared" si="90"/>
        <v>#VALUE!</v>
      </c>
      <c r="J1124" s="37" t="str">
        <f t="shared" si="88"/>
        <v/>
      </c>
    </row>
    <row r="1125" spans="6:10" x14ac:dyDescent="0.2">
      <c r="F1125" s="9">
        <f t="shared" si="89"/>
        <v>1087</v>
      </c>
      <c r="G1125" s="9" t="str">
        <f t="shared" si="86"/>
        <v/>
      </c>
      <c r="H1125" s="9" t="e">
        <f t="shared" si="87"/>
        <v>#VALUE!</v>
      </c>
      <c r="I1125" s="9" t="e">
        <f t="shared" si="90"/>
        <v>#VALUE!</v>
      </c>
      <c r="J1125" s="37" t="str">
        <f t="shared" si="88"/>
        <v/>
      </c>
    </row>
    <row r="1126" spans="6:10" x14ac:dyDescent="0.2">
      <c r="F1126" s="9">
        <f t="shared" si="89"/>
        <v>1088</v>
      </c>
      <c r="G1126" s="9" t="str">
        <f t="shared" si="86"/>
        <v/>
      </c>
      <c r="H1126" s="9" t="e">
        <f t="shared" si="87"/>
        <v>#VALUE!</v>
      </c>
      <c r="I1126" s="9" t="e">
        <f t="shared" si="90"/>
        <v>#VALUE!</v>
      </c>
      <c r="J1126" s="37" t="str">
        <f t="shared" si="88"/>
        <v/>
      </c>
    </row>
    <row r="1127" spans="6:10" x14ac:dyDescent="0.2">
      <c r="F1127" s="9">
        <f t="shared" si="89"/>
        <v>1089</v>
      </c>
      <c r="G1127" s="9" t="str">
        <f t="shared" si="86"/>
        <v/>
      </c>
      <c r="H1127" s="9" t="e">
        <f t="shared" si="87"/>
        <v>#VALUE!</v>
      </c>
      <c r="I1127" s="9" t="e">
        <f t="shared" si="90"/>
        <v>#VALUE!</v>
      </c>
      <c r="J1127" s="37" t="str">
        <f t="shared" si="88"/>
        <v/>
      </c>
    </row>
    <row r="1128" spans="6:10" x14ac:dyDescent="0.2">
      <c r="F1128" s="9">
        <f t="shared" si="89"/>
        <v>1090</v>
      </c>
      <c r="G1128" s="9" t="str">
        <f t="shared" si="86"/>
        <v/>
      </c>
      <c r="H1128" s="9" t="e">
        <f t="shared" si="87"/>
        <v>#VALUE!</v>
      </c>
      <c r="I1128" s="9" t="e">
        <f t="shared" si="90"/>
        <v>#VALUE!</v>
      </c>
      <c r="J1128" s="37" t="str">
        <f t="shared" si="88"/>
        <v/>
      </c>
    </row>
    <row r="1129" spans="6:10" x14ac:dyDescent="0.2">
      <c r="F1129" s="9">
        <f t="shared" si="89"/>
        <v>1091</v>
      </c>
      <c r="G1129" s="9" t="str">
        <f t="shared" si="86"/>
        <v/>
      </c>
      <c r="H1129" s="9" t="e">
        <f t="shared" si="87"/>
        <v>#VALUE!</v>
      </c>
      <c r="I1129" s="9" t="e">
        <f t="shared" si="90"/>
        <v>#VALUE!</v>
      </c>
      <c r="J1129" s="37" t="str">
        <f t="shared" si="88"/>
        <v/>
      </c>
    </row>
    <row r="1130" spans="6:10" x14ac:dyDescent="0.2">
      <c r="F1130" s="9">
        <f t="shared" si="89"/>
        <v>1092</v>
      </c>
      <c r="G1130" s="9" t="str">
        <f t="shared" si="86"/>
        <v/>
      </c>
      <c r="H1130" s="9" t="e">
        <f t="shared" si="87"/>
        <v>#VALUE!</v>
      </c>
      <c r="I1130" s="9" t="e">
        <f t="shared" si="90"/>
        <v>#VALUE!</v>
      </c>
      <c r="J1130" s="37" t="str">
        <f t="shared" si="88"/>
        <v/>
      </c>
    </row>
    <row r="1131" spans="6:10" x14ac:dyDescent="0.2">
      <c r="F1131" s="9">
        <f t="shared" si="89"/>
        <v>1093</v>
      </c>
      <c r="G1131" s="9" t="str">
        <f t="shared" si="86"/>
        <v/>
      </c>
      <c r="H1131" s="9" t="e">
        <f t="shared" si="87"/>
        <v>#VALUE!</v>
      </c>
      <c r="I1131" s="9" t="e">
        <f t="shared" si="90"/>
        <v>#VALUE!</v>
      </c>
      <c r="J1131" s="37" t="str">
        <f t="shared" si="88"/>
        <v/>
      </c>
    </row>
    <row r="1132" spans="6:10" x14ac:dyDescent="0.2">
      <c r="F1132" s="9">
        <f t="shared" si="89"/>
        <v>1094</v>
      </c>
      <c r="G1132" s="9" t="str">
        <f t="shared" si="86"/>
        <v/>
      </c>
      <c r="H1132" s="9" t="e">
        <f t="shared" si="87"/>
        <v>#VALUE!</v>
      </c>
      <c r="I1132" s="9" t="e">
        <f t="shared" si="90"/>
        <v>#VALUE!</v>
      </c>
      <c r="J1132" s="37" t="str">
        <f t="shared" si="88"/>
        <v/>
      </c>
    </row>
    <row r="1133" spans="6:10" x14ac:dyDescent="0.2">
      <c r="F1133" s="9">
        <f t="shared" si="89"/>
        <v>1095</v>
      </c>
      <c r="G1133" s="9" t="str">
        <f t="shared" si="86"/>
        <v/>
      </c>
      <c r="H1133" s="9" t="e">
        <f t="shared" si="87"/>
        <v>#VALUE!</v>
      </c>
      <c r="I1133" s="9" t="e">
        <f t="shared" si="90"/>
        <v>#VALUE!</v>
      </c>
      <c r="J1133" s="37" t="str">
        <f t="shared" si="88"/>
        <v/>
      </c>
    </row>
    <row r="1134" spans="6:10" x14ac:dyDescent="0.2">
      <c r="F1134" s="9">
        <f t="shared" si="89"/>
        <v>1096</v>
      </c>
      <c r="G1134" s="9" t="str">
        <f t="shared" si="86"/>
        <v/>
      </c>
      <c r="H1134" s="9" t="e">
        <f t="shared" si="87"/>
        <v>#VALUE!</v>
      </c>
      <c r="I1134" s="9" t="e">
        <f t="shared" si="90"/>
        <v>#VALUE!</v>
      </c>
      <c r="J1134" s="37" t="str">
        <f t="shared" si="88"/>
        <v/>
      </c>
    </row>
    <row r="1135" spans="6:10" x14ac:dyDescent="0.2">
      <c r="F1135" s="9">
        <f t="shared" si="89"/>
        <v>1097</v>
      </c>
      <c r="G1135" s="9" t="str">
        <f t="shared" si="86"/>
        <v/>
      </c>
      <c r="H1135" s="9" t="e">
        <f t="shared" si="87"/>
        <v>#VALUE!</v>
      </c>
      <c r="I1135" s="9" t="e">
        <f t="shared" si="90"/>
        <v>#VALUE!</v>
      </c>
      <c r="J1135" s="37" t="str">
        <f t="shared" si="88"/>
        <v/>
      </c>
    </row>
    <row r="1136" spans="6:10" x14ac:dyDescent="0.2">
      <c r="F1136" s="9">
        <f t="shared" si="89"/>
        <v>1098</v>
      </c>
      <c r="G1136" s="9" t="str">
        <f t="shared" si="86"/>
        <v/>
      </c>
      <c r="H1136" s="9" t="e">
        <f t="shared" si="87"/>
        <v>#VALUE!</v>
      </c>
      <c r="I1136" s="9" t="e">
        <f t="shared" si="90"/>
        <v>#VALUE!</v>
      </c>
      <c r="J1136" s="37" t="str">
        <f t="shared" si="88"/>
        <v/>
      </c>
    </row>
    <row r="1137" spans="6:10" x14ac:dyDescent="0.2">
      <c r="F1137" s="9">
        <f t="shared" si="89"/>
        <v>1099</v>
      </c>
      <c r="G1137" s="9" t="str">
        <f t="shared" si="86"/>
        <v/>
      </c>
      <c r="H1137" s="9" t="e">
        <f t="shared" si="87"/>
        <v>#VALUE!</v>
      </c>
      <c r="I1137" s="9" t="e">
        <f t="shared" si="90"/>
        <v>#VALUE!</v>
      </c>
      <c r="J1137" s="37" t="str">
        <f t="shared" si="88"/>
        <v/>
      </c>
    </row>
    <row r="1138" spans="6:10" x14ac:dyDescent="0.2">
      <c r="F1138" s="9">
        <f t="shared" si="89"/>
        <v>1100</v>
      </c>
      <c r="G1138" s="9" t="str">
        <f t="shared" si="86"/>
        <v/>
      </c>
      <c r="H1138" s="9" t="e">
        <f t="shared" si="87"/>
        <v>#VALUE!</v>
      </c>
      <c r="I1138" s="9" t="e">
        <f t="shared" si="90"/>
        <v>#VALUE!</v>
      </c>
      <c r="J1138" s="37" t="str">
        <f t="shared" si="88"/>
        <v/>
      </c>
    </row>
    <row r="1139" spans="6:10" x14ac:dyDescent="0.2">
      <c r="F1139" s="9">
        <f t="shared" si="89"/>
        <v>1101</v>
      </c>
      <c r="G1139" s="9" t="str">
        <f t="shared" si="86"/>
        <v/>
      </c>
      <c r="H1139" s="9" t="e">
        <f t="shared" si="87"/>
        <v>#VALUE!</v>
      </c>
      <c r="I1139" s="9" t="e">
        <f t="shared" si="90"/>
        <v>#VALUE!</v>
      </c>
      <c r="J1139" s="37" t="str">
        <f t="shared" si="88"/>
        <v/>
      </c>
    </row>
    <row r="1140" spans="6:10" x14ac:dyDescent="0.2">
      <c r="F1140" s="9">
        <f t="shared" si="89"/>
        <v>1102</v>
      </c>
      <c r="G1140" s="9" t="str">
        <f t="shared" si="86"/>
        <v/>
      </c>
      <c r="H1140" s="9" t="e">
        <f t="shared" si="87"/>
        <v>#VALUE!</v>
      </c>
      <c r="I1140" s="9" t="e">
        <f t="shared" si="90"/>
        <v>#VALUE!</v>
      </c>
      <c r="J1140" s="37" t="str">
        <f t="shared" si="88"/>
        <v/>
      </c>
    </row>
    <row r="1141" spans="6:10" x14ac:dyDescent="0.2">
      <c r="F1141" s="9">
        <f t="shared" si="89"/>
        <v>1103</v>
      </c>
      <c r="G1141" s="9" t="str">
        <f t="shared" si="86"/>
        <v/>
      </c>
      <c r="H1141" s="9" t="e">
        <f t="shared" si="87"/>
        <v>#VALUE!</v>
      </c>
      <c r="I1141" s="9" t="e">
        <f t="shared" si="90"/>
        <v>#VALUE!</v>
      </c>
      <c r="J1141" s="37" t="str">
        <f t="shared" si="88"/>
        <v/>
      </c>
    </row>
    <row r="1142" spans="6:10" x14ac:dyDescent="0.2">
      <c r="F1142" s="9">
        <f t="shared" si="89"/>
        <v>1104</v>
      </c>
      <c r="G1142" s="9" t="str">
        <f t="shared" si="86"/>
        <v/>
      </c>
      <c r="H1142" s="9" t="e">
        <f t="shared" si="87"/>
        <v>#VALUE!</v>
      </c>
      <c r="I1142" s="9" t="e">
        <f t="shared" si="90"/>
        <v>#VALUE!</v>
      </c>
      <c r="J1142" s="37" t="str">
        <f t="shared" si="88"/>
        <v/>
      </c>
    </row>
    <row r="1143" spans="6:10" x14ac:dyDescent="0.2">
      <c r="F1143" s="9">
        <f t="shared" si="89"/>
        <v>1105</v>
      </c>
      <c r="G1143" s="9" t="str">
        <f t="shared" si="86"/>
        <v/>
      </c>
      <c r="H1143" s="9" t="e">
        <f t="shared" si="87"/>
        <v>#VALUE!</v>
      </c>
      <c r="I1143" s="9" t="e">
        <f t="shared" si="90"/>
        <v>#VALUE!</v>
      </c>
      <c r="J1143" s="37" t="str">
        <f t="shared" si="88"/>
        <v/>
      </c>
    </row>
    <row r="1144" spans="6:10" x14ac:dyDescent="0.2">
      <c r="F1144" s="9">
        <f t="shared" si="89"/>
        <v>1106</v>
      </c>
      <c r="G1144" s="9" t="str">
        <f t="shared" si="86"/>
        <v/>
      </c>
      <c r="H1144" s="9" t="e">
        <f t="shared" si="87"/>
        <v>#VALUE!</v>
      </c>
      <c r="I1144" s="9" t="e">
        <f t="shared" si="90"/>
        <v>#VALUE!</v>
      </c>
      <c r="J1144" s="37" t="str">
        <f t="shared" si="88"/>
        <v/>
      </c>
    </row>
    <row r="1145" spans="6:10" x14ac:dyDescent="0.2">
      <c r="F1145" s="9">
        <f t="shared" si="89"/>
        <v>1107</v>
      </c>
      <c r="G1145" s="9" t="str">
        <f t="shared" si="86"/>
        <v/>
      </c>
      <c r="H1145" s="9" t="e">
        <f t="shared" si="87"/>
        <v>#VALUE!</v>
      </c>
      <c r="I1145" s="9" t="e">
        <f t="shared" si="90"/>
        <v>#VALUE!</v>
      </c>
      <c r="J1145" s="37" t="str">
        <f t="shared" si="88"/>
        <v/>
      </c>
    </row>
    <row r="1146" spans="6:10" x14ac:dyDescent="0.2">
      <c r="F1146" s="9">
        <f t="shared" si="89"/>
        <v>1108</v>
      </c>
      <c r="G1146" s="9" t="str">
        <f t="shared" si="86"/>
        <v/>
      </c>
      <c r="H1146" s="9" t="e">
        <f t="shared" si="87"/>
        <v>#VALUE!</v>
      </c>
      <c r="I1146" s="9" t="e">
        <f t="shared" si="90"/>
        <v>#VALUE!</v>
      </c>
      <c r="J1146" s="37" t="str">
        <f t="shared" si="88"/>
        <v/>
      </c>
    </row>
    <row r="1147" spans="6:10" x14ac:dyDescent="0.2">
      <c r="F1147" s="9">
        <f t="shared" si="89"/>
        <v>1109</v>
      </c>
      <c r="G1147" s="9" t="str">
        <f t="shared" si="86"/>
        <v/>
      </c>
      <c r="H1147" s="9" t="e">
        <f t="shared" si="87"/>
        <v>#VALUE!</v>
      </c>
      <c r="I1147" s="9" t="e">
        <f t="shared" si="90"/>
        <v>#VALUE!</v>
      </c>
      <c r="J1147" s="37" t="str">
        <f t="shared" si="88"/>
        <v/>
      </c>
    </row>
    <row r="1148" spans="6:10" x14ac:dyDescent="0.2">
      <c r="F1148" s="9">
        <f t="shared" si="89"/>
        <v>1110</v>
      </c>
      <c r="G1148" s="9" t="str">
        <f t="shared" si="86"/>
        <v/>
      </c>
      <c r="H1148" s="9" t="e">
        <f t="shared" si="87"/>
        <v>#VALUE!</v>
      </c>
      <c r="I1148" s="9" t="e">
        <f t="shared" si="90"/>
        <v>#VALUE!</v>
      </c>
      <c r="J1148" s="37" t="str">
        <f t="shared" si="88"/>
        <v/>
      </c>
    </row>
    <row r="1149" spans="6:10" x14ac:dyDescent="0.2">
      <c r="F1149" s="9">
        <f t="shared" si="89"/>
        <v>1111</v>
      </c>
      <c r="G1149" s="9" t="str">
        <f t="shared" si="86"/>
        <v/>
      </c>
      <c r="H1149" s="9" t="e">
        <f t="shared" si="87"/>
        <v>#VALUE!</v>
      </c>
      <c r="I1149" s="9" t="e">
        <f t="shared" si="90"/>
        <v>#VALUE!</v>
      </c>
      <c r="J1149" s="37" t="str">
        <f t="shared" si="88"/>
        <v/>
      </c>
    </row>
    <row r="1150" spans="6:10" x14ac:dyDescent="0.2">
      <c r="F1150" s="9">
        <f t="shared" si="89"/>
        <v>1112</v>
      </c>
      <c r="G1150" s="9" t="str">
        <f t="shared" si="86"/>
        <v/>
      </c>
      <c r="H1150" s="9" t="e">
        <f t="shared" si="87"/>
        <v>#VALUE!</v>
      </c>
      <c r="I1150" s="9" t="e">
        <f t="shared" si="90"/>
        <v>#VALUE!</v>
      </c>
      <c r="J1150" s="37" t="str">
        <f t="shared" si="88"/>
        <v/>
      </c>
    </row>
    <row r="1151" spans="6:10" x14ac:dyDescent="0.2">
      <c r="F1151" s="9">
        <f t="shared" si="89"/>
        <v>1113</v>
      </c>
      <c r="G1151" s="9" t="str">
        <f t="shared" si="86"/>
        <v/>
      </c>
      <c r="H1151" s="9" t="e">
        <f t="shared" si="87"/>
        <v>#VALUE!</v>
      </c>
      <c r="I1151" s="9" t="e">
        <f t="shared" si="90"/>
        <v>#VALUE!</v>
      </c>
      <c r="J1151" s="37" t="str">
        <f t="shared" si="88"/>
        <v/>
      </c>
    </row>
    <row r="1152" spans="6:10" x14ac:dyDescent="0.2">
      <c r="F1152" s="9">
        <f t="shared" si="89"/>
        <v>1114</v>
      </c>
      <c r="G1152" s="9" t="str">
        <f t="shared" si="86"/>
        <v/>
      </c>
      <c r="H1152" s="9" t="e">
        <f t="shared" si="87"/>
        <v>#VALUE!</v>
      </c>
      <c r="I1152" s="9" t="e">
        <f t="shared" si="90"/>
        <v>#VALUE!</v>
      </c>
      <c r="J1152" s="37" t="str">
        <f t="shared" si="88"/>
        <v/>
      </c>
    </row>
    <row r="1153" spans="6:9" x14ac:dyDescent="0.2">
      <c r="F1153" s="9">
        <f t="shared" si="89"/>
        <v>1115</v>
      </c>
      <c r="G1153" s="9" t="str">
        <f t="shared" ref="G1153:G1216" si="91">IF($B$3+$B$5&lt;F1153,"",IF($B$3&gt;F1153,$B$8*(1+$B$4)^(F1153-1),$B$8*(1+$B$4)^($B$3-1)*(1+$B$6)^(F1153-$B$3)))</f>
        <v/>
      </c>
      <c r="H1153" s="9" t="e">
        <f t="shared" ref="H1153:H1216" si="92">G1153/(1+B$7)^F1153</f>
        <v>#VALUE!</v>
      </c>
      <c r="I1153" s="9" t="e">
        <f t="shared" si="90"/>
        <v>#VALUE!</v>
      </c>
    </row>
    <row r="1154" spans="6:9" x14ac:dyDescent="0.2">
      <c r="F1154" s="9">
        <f t="shared" ref="F1154:F1217" si="93">F1153+1</f>
        <v>1116</v>
      </c>
      <c r="G1154" s="9" t="str">
        <f t="shared" si="91"/>
        <v/>
      </c>
      <c r="H1154" s="9" t="e">
        <f t="shared" si="92"/>
        <v>#VALUE!</v>
      </c>
      <c r="I1154" s="9" t="e">
        <f t="shared" ref="I1154:I1217" si="94">I1153+H1154</f>
        <v>#VALUE!</v>
      </c>
    </row>
    <row r="1155" spans="6:9" x14ac:dyDescent="0.2">
      <c r="F1155" s="9">
        <f t="shared" si="93"/>
        <v>1117</v>
      </c>
      <c r="G1155" s="9" t="str">
        <f t="shared" si="91"/>
        <v/>
      </c>
      <c r="H1155" s="9" t="e">
        <f t="shared" si="92"/>
        <v>#VALUE!</v>
      </c>
      <c r="I1155" s="9" t="e">
        <f t="shared" si="94"/>
        <v>#VALUE!</v>
      </c>
    </row>
    <row r="1156" spans="6:9" x14ac:dyDescent="0.2">
      <c r="F1156" s="9">
        <f t="shared" si="93"/>
        <v>1118</v>
      </c>
      <c r="G1156" s="9" t="str">
        <f t="shared" si="91"/>
        <v/>
      </c>
      <c r="H1156" s="9" t="e">
        <f t="shared" si="92"/>
        <v>#VALUE!</v>
      </c>
      <c r="I1156" s="9" t="e">
        <f t="shared" si="94"/>
        <v>#VALUE!</v>
      </c>
    </row>
    <row r="1157" spans="6:9" x14ac:dyDescent="0.2">
      <c r="F1157" s="9">
        <f t="shared" si="93"/>
        <v>1119</v>
      </c>
      <c r="G1157" s="9" t="str">
        <f t="shared" si="91"/>
        <v/>
      </c>
      <c r="H1157" s="9" t="e">
        <f t="shared" si="92"/>
        <v>#VALUE!</v>
      </c>
      <c r="I1157" s="9" t="e">
        <f t="shared" si="94"/>
        <v>#VALUE!</v>
      </c>
    </row>
    <row r="1158" spans="6:9" x14ac:dyDescent="0.2">
      <c r="F1158" s="9">
        <f t="shared" si="93"/>
        <v>1120</v>
      </c>
      <c r="G1158" s="9" t="str">
        <f t="shared" si="91"/>
        <v/>
      </c>
      <c r="H1158" s="9" t="e">
        <f t="shared" si="92"/>
        <v>#VALUE!</v>
      </c>
      <c r="I1158" s="9" t="e">
        <f t="shared" si="94"/>
        <v>#VALUE!</v>
      </c>
    </row>
    <row r="1159" spans="6:9" x14ac:dyDescent="0.2">
      <c r="F1159" s="9">
        <f t="shared" si="93"/>
        <v>1121</v>
      </c>
      <c r="G1159" s="9" t="str">
        <f t="shared" si="91"/>
        <v/>
      </c>
      <c r="H1159" s="9" t="e">
        <f t="shared" si="92"/>
        <v>#VALUE!</v>
      </c>
      <c r="I1159" s="9" t="e">
        <f t="shared" si="94"/>
        <v>#VALUE!</v>
      </c>
    </row>
    <row r="1160" spans="6:9" x14ac:dyDescent="0.2">
      <c r="F1160" s="9">
        <f t="shared" si="93"/>
        <v>1122</v>
      </c>
      <c r="G1160" s="9" t="str">
        <f t="shared" si="91"/>
        <v/>
      </c>
      <c r="H1160" s="9" t="e">
        <f t="shared" si="92"/>
        <v>#VALUE!</v>
      </c>
      <c r="I1160" s="9" t="e">
        <f t="shared" si="94"/>
        <v>#VALUE!</v>
      </c>
    </row>
    <row r="1161" spans="6:9" x14ac:dyDescent="0.2">
      <c r="F1161" s="9">
        <f t="shared" si="93"/>
        <v>1123</v>
      </c>
      <c r="G1161" s="9" t="str">
        <f t="shared" si="91"/>
        <v/>
      </c>
      <c r="H1161" s="9" t="e">
        <f t="shared" si="92"/>
        <v>#VALUE!</v>
      </c>
      <c r="I1161" s="9" t="e">
        <f t="shared" si="94"/>
        <v>#VALUE!</v>
      </c>
    </row>
    <row r="1162" spans="6:9" x14ac:dyDescent="0.2">
      <c r="F1162" s="9">
        <f t="shared" si="93"/>
        <v>1124</v>
      </c>
      <c r="G1162" s="9" t="str">
        <f t="shared" si="91"/>
        <v/>
      </c>
      <c r="H1162" s="9" t="e">
        <f t="shared" si="92"/>
        <v>#VALUE!</v>
      </c>
      <c r="I1162" s="9" t="e">
        <f t="shared" si="94"/>
        <v>#VALUE!</v>
      </c>
    </row>
    <row r="1163" spans="6:9" x14ac:dyDescent="0.2">
      <c r="F1163" s="9">
        <f t="shared" si="93"/>
        <v>1125</v>
      </c>
      <c r="G1163" s="9" t="str">
        <f t="shared" si="91"/>
        <v/>
      </c>
      <c r="H1163" s="9" t="e">
        <f t="shared" si="92"/>
        <v>#VALUE!</v>
      </c>
      <c r="I1163" s="9" t="e">
        <f t="shared" si="94"/>
        <v>#VALUE!</v>
      </c>
    </row>
    <row r="1164" spans="6:9" x14ac:dyDescent="0.2">
      <c r="F1164" s="9">
        <f t="shared" si="93"/>
        <v>1126</v>
      </c>
      <c r="G1164" s="9" t="str">
        <f t="shared" si="91"/>
        <v/>
      </c>
      <c r="H1164" s="9" t="e">
        <f t="shared" si="92"/>
        <v>#VALUE!</v>
      </c>
      <c r="I1164" s="9" t="e">
        <f t="shared" si="94"/>
        <v>#VALUE!</v>
      </c>
    </row>
    <row r="1165" spans="6:9" x14ac:dyDescent="0.2">
      <c r="F1165" s="9">
        <f t="shared" si="93"/>
        <v>1127</v>
      </c>
      <c r="G1165" s="9" t="str">
        <f t="shared" si="91"/>
        <v/>
      </c>
      <c r="H1165" s="9" t="e">
        <f t="shared" si="92"/>
        <v>#VALUE!</v>
      </c>
      <c r="I1165" s="9" t="e">
        <f t="shared" si="94"/>
        <v>#VALUE!</v>
      </c>
    </row>
    <row r="1166" spans="6:9" x14ac:dyDescent="0.2">
      <c r="F1166" s="9">
        <f t="shared" si="93"/>
        <v>1128</v>
      </c>
      <c r="G1166" s="9" t="str">
        <f t="shared" si="91"/>
        <v/>
      </c>
      <c r="H1166" s="9" t="e">
        <f t="shared" si="92"/>
        <v>#VALUE!</v>
      </c>
      <c r="I1166" s="9" t="e">
        <f t="shared" si="94"/>
        <v>#VALUE!</v>
      </c>
    </row>
    <row r="1167" spans="6:9" x14ac:dyDescent="0.2">
      <c r="F1167" s="9">
        <f t="shared" si="93"/>
        <v>1129</v>
      </c>
      <c r="G1167" s="9" t="str">
        <f t="shared" si="91"/>
        <v/>
      </c>
      <c r="H1167" s="9" t="e">
        <f t="shared" si="92"/>
        <v>#VALUE!</v>
      </c>
      <c r="I1167" s="9" t="e">
        <f t="shared" si="94"/>
        <v>#VALUE!</v>
      </c>
    </row>
    <row r="1168" spans="6:9" x14ac:dyDescent="0.2">
      <c r="F1168" s="9">
        <f t="shared" si="93"/>
        <v>1130</v>
      </c>
      <c r="G1168" s="9" t="str">
        <f t="shared" si="91"/>
        <v/>
      </c>
      <c r="H1168" s="9" t="e">
        <f t="shared" si="92"/>
        <v>#VALUE!</v>
      </c>
      <c r="I1168" s="9" t="e">
        <f t="shared" si="94"/>
        <v>#VALUE!</v>
      </c>
    </row>
    <row r="1169" spans="6:9" x14ac:dyDescent="0.2">
      <c r="F1169" s="9">
        <f t="shared" si="93"/>
        <v>1131</v>
      </c>
      <c r="G1169" s="9" t="str">
        <f t="shared" si="91"/>
        <v/>
      </c>
      <c r="H1169" s="9" t="e">
        <f t="shared" si="92"/>
        <v>#VALUE!</v>
      </c>
      <c r="I1169" s="9" t="e">
        <f t="shared" si="94"/>
        <v>#VALUE!</v>
      </c>
    </row>
    <row r="1170" spans="6:9" x14ac:dyDescent="0.2">
      <c r="F1170" s="9">
        <f t="shared" si="93"/>
        <v>1132</v>
      </c>
      <c r="G1170" s="9" t="str">
        <f t="shared" si="91"/>
        <v/>
      </c>
      <c r="H1170" s="9" t="e">
        <f t="shared" si="92"/>
        <v>#VALUE!</v>
      </c>
      <c r="I1170" s="9" t="e">
        <f t="shared" si="94"/>
        <v>#VALUE!</v>
      </c>
    </row>
    <row r="1171" spans="6:9" x14ac:dyDescent="0.2">
      <c r="F1171" s="9">
        <f t="shared" si="93"/>
        <v>1133</v>
      </c>
      <c r="G1171" s="9" t="str">
        <f t="shared" si="91"/>
        <v/>
      </c>
      <c r="H1171" s="9" t="e">
        <f t="shared" si="92"/>
        <v>#VALUE!</v>
      </c>
      <c r="I1171" s="9" t="e">
        <f t="shared" si="94"/>
        <v>#VALUE!</v>
      </c>
    </row>
    <row r="1172" spans="6:9" x14ac:dyDescent="0.2">
      <c r="F1172" s="9">
        <f t="shared" si="93"/>
        <v>1134</v>
      </c>
      <c r="G1172" s="9" t="str">
        <f t="shared" si="91"/>
        <v/>
      </c>
      <c r="H1172" s="9" t="e">
        <f t="shared" si="92"/>
        <v>#VALUE!</v>
      </c>
      <c r="I1172" s="9" t="e">
        <f t="shared" si="94"/>
        <v>#VALUE!</v>
      </c>
    </row>
    <row r="1173" spans="6:9" x14ac:dyDescent="0.2">
      <c r="F1173" s="9">
        <f t="shared" si="93"/>
        <v>1135</v>
      </c>
      <c r="G1173" s="9" t="str">
        <f t="shared" si="91"/>
        <v/>
      </c>
      <c r="H1173" s="9" t="e">
        <f t="shared" si="92"/>
        <v>#VALUE!</v>
      </c>
      <c r="I1173" s="9" t="e">
        <f t="shared" si="94"/>
        <v>#VALUE!</v>
      </c>
    </row>
    <row r="1174" spans="6:9" x14ac:dyDescent="0.2">
      <c r="F1174" s="9">
        <f t="shared" si="93"/>
        <v>1136</v>
      </c>
      <c r="G1174" s="9" t="str">
        <f t="shared" si="91"/>
        <v/>
      </c>
      <c r="H1174" s="9" t="e">
        <f t="shared" si="92"/>
        <v>#VALUE!</v>
      </c>
      <c r="I1174" s="9" t="e">
        <f t="shared" si="94"/>
        <v>#VALUE!</v>
      </c>
    </row>
    <row r="1175" spans="6:9" x14ac:dyDescent="0.2">
      <c r="F1175" s="9">
        <f t="shared" si="93"/>
        <v>1137</v>
      </c>
      <c r="G1175" s="9" t="str">
        <f t="shared" si="91"/>
        <v/>
      </c>
      <c r="H1175" s="9" t="e">
        <f t="shared" si="92"/>
        <v>#VALUE!</v>
      </c>
      <c r="I1175" s="9" t="e">
        <f t="shared" si="94"/>
        <v>#VALUE!</v>
      </c>
    </row>
    <row r="1176" spans="6:9" x14ac:dyDescent="0.2">
      <c r="F1176" s="9">
        <f t="shared" si="93"/>
        <v>1138</v>
      </c>
      <c r="G1176" s="9" t="str">
        <f t="shared" si="91"/>
        <v/>
      </c>
      <c r="H1176" s="9" t="e">
        <f t="shared" si="92"/>
        <v>#VALUE!</v>
      </c>
      <c r="I1176" s="9" t="e">
        <f t="shared" si="94"/>
        <v>#VALUE!</v>
      </c>
    </row>
    <row r="1177" spans="6:9" x14ac:dyDescent="0.2">
      <c r="F1177" s="9">
        <f t="shared" si="93"/>
        <v>1139</v>
      </c>
      <c r="G1177" s="9" t="str">
        <f t="shared" si="91"/>
        <v/>
      </c>
      <c r="H1177" s="9" t="e">
        <f t="shared" si="92"/>
        <v>#VALUE!</v>
      </c>
      <c r="I1177" s="9" t="e">
        <f t="shared" si="94"/>
        <v>#VALUE!</v>
      </c>
    </row>
    <row r="1178" spans="6:9" x14ac:dyDescent="0.2">
      <c r="F1178" s="9">
        <f t="shared" si="93"/>
        <v>1140</v>
      </c>
      <c r="G1178" s="9" t="str">
        <f t="shared" si="91"/>
        <v/>
      </c>
      <c r="H1178" s="9" t="e">
        <f t="shared" si="92"/>
        <v>#VALUE!</v>
      </c>
      <c r="I1178" s="9" t="e">
        <f t="shared" si="94"/>
        <v>#VALUE!</v>
      </c>
    </row>
    <row r="1179" spans="6:9" x14ac:dyDescent="0.2">
      <c r="F1179" s="9">
        <f t="shared" si="93"/>
        <v>1141</v>
      </c>
      <c r="G1179" s="9" t="str">
        <f t="shared" si="91"/>
        <v/>
      </c>
      <c r="H1179" s="9" t="e">
        <f t="shared" si="92"/>
        <v>#VALUE!</v>
      </c>
      <c r="I1179" s="9" t="e">
        <f t="shared" si="94"/>
        <v>#VALUE!</v>
      </c>
    </row>
    <row r="1180" spans="6:9" x14ac:dyDescent="0.2">
      <c r="F1180" s="9">
        <f t="shared" si="93"/>
        <v>1142</v>
      </c>
      <c r="G1180" s="9" t="str">
        <f t="shared" si="91"/>
        <v/>
      </c>
      <c r="H1180" s="9" t="e">
        <f t="shared" si="92"/>
        <v>#VALUE!</v>
      </c>
      <c r="I1180" s="9" t="e">
        <f t="shared" si="94"/>
        <v>#VALUE!</v>
      </c>
    </row>
    <row r="1181" spans="6:9" x14ac:dyDescent="0.2">
      <c r="F1181" s="9">
        <f t="shared" si="93"/>
        <v>1143</v>
      </c>
      <c r="G1181" s="9" t="str">
        <f t="shared" si="91"/>
        <v/>
      </c>
      <c r="H1181" s="9" t="e">
        <f t="shared" si="92"/>
        <v>#VALUE!</v>
      </c>
      <c r="I1181" s="9" t="e">
        <f t="shared" si="94"/>
        <v>#VALUE!</v>
      </c>
    </row>
    <row r="1182" spans="6:9" x14ac:dyDescent="0.2">
      <c r="F1182" s="9">
        <f t="shared" si="93"/>
        <v>1144</v>
      </c>
      <c r="G1182" s="9" t="str">
        <f t="shared" si="91"/>
        <v/>
      </c>
      <c r="H1182" s="9" t="e">
        <f t="shared" si="92"/>
        <v>#VALUE!</v>
      </c>
      <c r="I1182" s="9" t="e">
        <f t="shared" si="94"/>
        <v>#VALUE!</v>
      </c>
    </row>
    <row r="1183" spans="6:9" x14ac:dyDescent="0.2">
      <c r="F1183" s="9">
        <f t="shared" si="93"/>
        <v>1145</v>
      </c>
      <c r="G1183" s="9" t="str">
        <f t="shared" si="91"/>
        <v/>
      </c>
      <c r="H1183" s="9" t="e">
        <f t="shared" si="92"/>
        <v>#VALUE!</v>
      </c>
      <c r="I1183" s="9" t="e">
        <f t="shared" si="94"/>
        <v>#VALUE!</v>
      </c>
    </row>
    <row r="1184" spans="6:9" x14ac:dyDescent="0.2">
      <c r="F1184" s="9">
        <f t="shared" si="93"/>
        <v>1146</v>
      </c>
      <c r="G1184" s="9" t="str">
        <f t="shared" si="91"/>
        <v/>
      </c>
      <c r="H1184" s="9" t="e">
        <f t="shared" si="92"/>
        <v>#VALUE!</v>
      </c>
      <c r="I1184" s="9" t="e">
        <f t="shared" si="94"/>
        <v>#VALUE!</v>
      </c>
    </row>
    <row r="1185" spans="6:9" x14ac:dyDescent="0.2">
      <c r="F1185" s="9">
        <f t="shared" si="93"/>
        <v>1147</v>
      </c>
      <c r="G1185" s="9" t="str">
        <f t="shared" si="91"/>
        <v/>
      </c>
      <c r="H1185" s="9" t="e">
        <f t="shared" si="92"/>
        <v>#VALUE!</v>
      </c>
      <c r="I1185" s="9" t="e">
        <f t="shared" si="94"/>
        <v>#VALUE!</v>
      </c>
    </row>
    <row r="1186" spans="6:9" x14ac:dyDescent="0.2">
      <c r="F1186" s="9">
        <f t="shared" si="93"/>
        <v>1148</v>
      </c>
      <c r="G1186" s="9" t="str">
        <f t="shared" si="91"/>
        <v/>
      </c>
      <c r="H1186" s="9" t="e">
        <f t="shared" si="92"/>
        <v>#VALUE!</v>
      </c>
      <c r="I1186" s="9" t="e">
        <f t="shared" si="94"/>
        <v>#VALUE!</v>
      </c>
    </row>
    <row r="1187" spans="6:9" x14ac:dyDescent="0.2">
      <c r="F1187" s="9">
        <f t="shared" si="93"/>
        <v>1149</v>
      </c>
      <c r="G1187" s="9" t="str">
        <f t="shared" si="91"/>
        <v/>
      </c>
      <c r="H1187" s="9" t="e">
        <f t="shared" si="92"/>
        <v>#VALUE!</v>
      </c>
      <c r="I1187" s="9" t="e">
        <f t="shared" si="94"/>
        <v>#VALUE!</v>
      </c>
    </row>
    <row r="1188" spans="6:9" x14ac:dyDescent="0.2">
      <c r="F1188" s="9">
        <f t="shared" si="93"/>
        <v>1150</v>
      </c>
      <c r="G1188" s="9" t="str">
        <f t="shared" si="91"/>
        <v/>
      </c>
      <c r="H1188" s="9" t="e">
        <f t="shared" si="92"/>
        <v>#VALUE!</v>
      </c>
      <c r="I1188" s="9" t="e">
        <f t="shared" si="94"/>
        <v>#VALUE!</v>
      </c>
    </row>
    <row r="1189" spans="6:9" x14ac:dyDescent="0.2">
      <c r="F1189" s="9">
        <f t="shared" si="93"/>
        <v>1151</v>
      </c>
      <c r="G1189" s="9" t="str">
        <f t="shared" si="91"/>
        <v/>
      </c>
      <c r="H1189" s="9" t="e">
        <f t="shared" si="92"/>
        <v>#VALUE!</v>
      </c>
      <c r="I1189" s="9" t="e">
        <f t="shared" si="94"/>
        <v>#VALUE!</v>
      </c>
    </row>
    <row r="1190" spans="6:9" x14ac:dyDescent="0.2">
      <c r="F1190" s="9">
        <f t="shared" si="93"/>
        <v>1152</v>
      </c>
      <c r="G1190" s="9" t="str">
        <f t="shared" si="91"/>
        <v/>
      </c>
      <c r="H1190" s="9" t="e">
        <f t="shared" si="92"/>
        <v>#VALUE!</v>
      </c>
      <c r="I1190" s="9" t="e">
        <f t="shared" si="94"/>
        <v>#VALUE!</v>
      </c>
    </row>
    <row r="1191" spans="6:9" x14ac:dyDescent="0.2">
      <c r="F1191" s="9">
        <f t="shared" si="93"/>
        <v>1153</v>
      </c>
      <c r="G1191" s="9" t="str">
        <f t="shared" si="91"/>
        <v/>
      </c>
      <c r="H1191" s="9" t="e">
        <f t="shared" si="92"/>
        <v>#VALUE!</v>
      </c>
      <c r="I1191" s="9" t="e">
        <f t="shared" si="94"/>
        <v>#VALUE!</v>
      </c>
    </row>
    <row r="1192" spans="6:9" x14ac:dyDescent="0.2">
      <c r="F1192" s="9">
        <f t="shared" si="93"/>
        <v>1154</v>
      </c>
      <c r="G1192" s="9" t="str">
        <f t="shared" si="91"/>
        <v/>
      </c>
      <c r="H1192" s="9" t="e">
        <f t="shared" si="92"/>
        <v>#VALUE!</v>
      </c>
      <c r="I1192" s="9" t="e">
        <f t="shared" si="94"/>
        <v>#VALUE!</v>
      </c>
    </row>
    <row r="1193" spans="6:9" x14ac:dyDescent="0.2">
      <c r="F1193" s="9">
        <f t="shared" si="93"/>
        <v>1155</v>
      </c>
      <c r="G1193" s="9" t="str">
        <f t="shared" si="91"/>
        <v/>
      </c>
      <c r="H1193" s="9" t="e">
        <f t="shared" si="92"/>
        <v>#VALUE!</v>
      </c>
      <c r="I1193" s="9" t="e">
        <f t="shared" si="94"/>
        <v>#VALUE!</v>
      </c>
    </row>
    <row r="1194" spans="6:9" x14ac:dyDescent="0.2">
      <c r="F1194" s="9">
        <f t="shared" si="93"/>
        <v>1156</v>
      </c>
      <c r="G1194" s="9" t="str">
        <f t="shared" si="91"/>
        <v/>
      </c>
      <c r="H1194" s="9" t="e">
        <f t="shared" si="92"/>
        <v>#VALUE!</v>
      </c>
      <c r="I1194" s="9" t="e">
        <f t="shared" si="94"/>
        <v>#VALUE!</v>
      </c>
    </row>
    <row r="1195" spans="6:9" x14ac:dyDescent="0.2">
      <c r="F1195" s="9">
        <f t="shared" si="93"/>
        <v>1157</v>
      </c>
      <c r="G1195" s="9" t="str">
        <f t="shared" si="91"/>
        <v/>
      </c>
      <c r="H1195" s="9" t="e">
        <f t="shared" si="92"/>
        <v>#VALUE!</v>
      </c>
      <c r="I1195" s="9" t="e">
        <f t="shared" si="94"/>
        <v>#VALUE!</v>
      </c>
    </row>
    <row r="1196" spans="6:9" x14ac:dyDescent="0.2">
      <c r="F1196" s="9">
        <f t="shared" si="93"/>
        <v>1158</v>
      </c>
      <c r="G1196" s="9" t="str">
        <f t="shared" si="91"/>
        <v/>
      </c>
      <c r="H1196" s="9" t="e">
        <f t="shared" si="92"/>
        <v>#VALUE!</v>
      </c>
      <c r="I1196" s="9" t="e">
        <f t="shared" si="94"/>
        <v>#VALUE!</v>
      </c>
    </row>
    <row r="1197" spans="6:9" x14ac:dyDescent="0.2">
      <c r="F1197" s="9">
        <f t="shared" si="93"/>
        <v>1159</v>
      </c>
      <c r="G1197" s="9" t="str">
        <f t="shared" si="91"/>
        <v/>
      </c>
      <c r="H1197" s="9" t="e">
        <f t="shared" si="92"/>
        <v>#VALUE!</v>
      </c>
      <c r="I1197" s="9" t="e">
        <f t="shared" si="94"/>
        <v>#VALUE!</v>
      </c>
    </row>
    <row r="1198" spans="6:9" x14ac:dyDescent="0.2">
      <c r="F1198" s="9">
        <f t="shared" si="93"/>
        <v>1160</v>
      </c>
      <c r="G1198" s="9" t="str">
        <f t="shared" si="91"/>
        <v/>
      </c>
      <c r="H1198" s="9" t="e">
        <f t="shared" si="92"/>
        <v>#VALUE!</v>
      </c>
      <c r="I1198" s="9" t="e">
        <f t="shared" si="94"/>
        <v>#VALUE!</v>
      </c>
    </row>
    <row r="1199" spans="6:9" x14ac:dyDescent="0.2">
      <c r="F1199" s="9">
        <f t="shared" si="93"/>
        <v>1161</v>
      </c>
      <c r="G1199" s="9" t="str">
        <f t="shared" si="91"/>
        <v/>
      </c>
      <c r="H1199" s="9" t="e">
        <f t="shared" si="92"/>
        <v>#VALUE!</v>
      </c>
      <c r="I1199" s="9" t="e">
        <f t="shared" si="94"/>
        <v>#VALUE!</v>
      </c>
    </row>
    <row r="1200" spans="6:9" x14ac:dyDescent="0.2">
      <c r="F1200" s="9">
        <f t="shared" si="93"/>
        <v>1162</v>
      </c>
      <c r="G1200" s="9" t="str">
        <f t="shared" si="91"/>
        <v/>
      </c>
      <c r="H1200" s="9" t="e">
        <f t="shared" si="92"/>
        <v>#VALUE!</v>
      </c>
      <c r="I1200" s="9" t="e">
        <f t="shared" si="94"/>
        <v>#VALUE!</v>
      </c>
    </row>
    <row r="1201" spans="6:9" x14ac:dyDescent="0.2">
      <c r="F1201" s="9">
        <f t="shared" si="93"/>
        <v>1163</v>
      </c>
      <c r="G1201" s="9" t="str">
        <f t="shared" si="91"/>
        <v/>
      </c>
      <c r="H1201" s="9" t="e">
        <f t="shared" si="92"/>
        <v>#VALUE!</v>
      </c>
      <c r="I1201" s="9" t="e">
        <f t="shared" si="94"/>
        <v>#VALUE!</v>
      </c>
    </row>
    <row r="1202" spans="6:9" x14ac:dyDescent="0.2">
      <c r="F1202" s="9">
        <f t="shared" si="93"/>
        <v>1164</v>
      </c>
      <c r="G1202" s="9" t="str">
        <f t="shared" si="91"/>
        <v/>
      </c>
      <c r="H1202" s="9" t="e">
        <f t="shared" si="92"/>
        <v>#VALUE!</v>
      </c>
      <c r="I1202" s="9" t="e">
        <f t="shared" si="94"/>
        <v>#VALUE!</v>
      </c>
    </row>
    <row r="1203" spans="6:9" x14ac:dyDescent="0.2">
      <c r="F1203" s="9">
        <f t="shared" si="93"/>
        <v>1165</v>
      </c>
      <c r="G1203" s="9" t="str">
        <f t="shared" si="91"/>
        <v/>
      </c>
      <c r="H1203" s="9" t="e">
        <f t="shared" si="92"/>
        <v>#VALUE!</v>
      </c>
      <c r="I1203" s="9" t="e">
        <f t="shared" si="94"/>
        <v>#VALUE!</v>
      </c>
    </row>
    <row r="1204" spans="6:9" x14ac:dyDescent="0.2">
      <c r="F1204" s="9">
        <f t="shared" si="93"/>
        <v>1166</v>
      </c>
      <c r="G1204" s="9" t="str">
        <f t="shared" si="91"/>
        <v/>
      </c>
      <c r="H1204" s="9" t="e">
        <f t="shared" si="92"/>
        <v>#VALUE!</v>
      </c>
      <c r="I1204" s="9" t="e">
        <f t="shared" si="94"/>
        <v>#VALUE!</v>
      </c>
    </row>
    <row r="1205" spans="6:9" x14ac:dyDescent="0.2">
      <c r="F1205" s="9">
        <f t="shared" si="93"/>
        <v>1167</v>
      </c>
      <c r="G1205" s="9" t="str">
        <f t="shared" si="91"/>
        <v/>
      </c>
      <c r="H1205" s="9" t="e">
        <f t="shared" si="92"/>
        <v>#VALUE!</v>
      </c>
      <c r="I1205" s="9" t="e">
        <f t="shared" si="94"/>
        <v>#VALUE!</v>
      </c>
    </row>
    <row r="1206" spans="6:9" x14ac:dyDescent="0.2">
      <c r="F1206" s="9">
        <f t="shared" si="93"/>
        <v>1168</v>
      </c>
      <c r="G1206" s="9" t="str">
        <f t="shared" si="91"/>
        <v/>
      </c>
      <c r="H1206" s="9" t="e">
        <f t="shared" si="92"/>
        <v>#VALUE!</v>
      </c>
      <c r="I1206" s="9" t="e">
        <f t="shared" si="94"/>
        <v>#VALUE!</v>
      </c>
    </row>
    <row r="1207" spans="6:9" x14ac:dyDescent="0.2">
      <c r="F1207" s="9">
        <f t="shared" si="93"/>
        <v>1169</v>
      </c>
      <c r="G1207" s="9" t="str">
        <f t="shared" si="91"/>
        <v/>
      </c>
      <c r="H1207" s="9" t="e">
        <f t="shared" si="92"/>
        <v>#VALUE!</v>
      </c>
      <c r="I1207" s="9" t="e">
        <f t="shared" si="94"/>
        <v>#VALUE!</v>
      </c>
    </row>
    <row r="1208" spans="6:9" x14ac:dyDescent="0.2">
      <c r="F1208" s="9">
        <f t="shared" si="93"/>
        <v>1170</v>
      </c>
      <c r="G1208" s="9" t="str">
        <f t="shared" si="91"/>
        <v/>
      </c>
      <c r="H1208" s="9" t="e">
        <f t="shared" si="92"/>
        <v>#VALUE!</v>
      </c>
      <c r="I1208" s="9" t="e">
        <f t="shared" si="94"/>
        <v>#VALUE!</v>
      </c>
    </row>
    <row r="1209" spans="6:9" x14ac:dyDescent="0.2">
      <c r="F1209" s="9">
        <f t="shared" si="93"/>
        <v>1171</v>
      </c>
      <c r="G1209" s="9" t="str">
        <f t="shared" si="91"/>
        <v/>
      </c>
      <c r="H1209" s="9" t="e">
        <f t="shared" si="92"/>
        <v>#VALUE!</v>
      </c>
      <c r="I1209" s="9" t="e">
        <f t="shared" si="94"/>
        <v>#VALUE!</v>
      </c>
    </row>
    <row r="1210" spans="6:9" x14ac:dyDescent="0.2">
      <c r="F1210" s="9">
        <f t="shared" si="93"/>
        <v>1172</v>
      </c>
      <c r="G1210" s="9" t="str">
        <f t="shared" si="91"/>
        <v/>
      </c>
      <c r="H1210" s="9" t="e">
        <f t="shared" si="92"/>
        <v>#VALUE!</v>
      </c>
      <c r="I1210" s="9" t="e">
        <f t="shared" si="94"/>
        <v>#VALUE!</v>
      </c>
    </row>
    <row r="1211" spans="6:9" x14ac:dyDescent="0.2">
      <c r="F1211" s="9">
        <f t="shared" si="93"/>
        <v>1173</v>
      </c>
      <c r="G1211" s="9" t="str">
        <f t="shared" si="91"/>
        <v/>
      </c>
      <c r="H1211" s="9" t="e">
        <f t="shared" si="92"/>
        <v>#VALUE!</v>
      </c>
      <c r="I1211" s="9" t="e">
        <f t="shared" si="94"/>
        <v>#VALUE!</v>
      </c>
    </row>
    <row r="1212" spans="6:9" x14ac:dyDescent="0.2">
      <c r="F1212" s="9">
        <f t="shared" si="93"/>
        <v>1174</v>
      </c>
      <c r="G1212" s="9" t="str">
        <f t="shared" si="91"/>
        <v/>
      </c>
      <c r="H1212" s="9" t="e">
        <f t="shared" si="92"/>
        <v>#VALUE!</v>
      </c>
      <c r="I1212" s="9" t="e">
        <f t="shared" si="94"/>
        <v>#VALUE!</v>
      </c>
    </row>
    <row r="1213" spans="6:9" x14ac:dyDescent="0.2">
      <c r="F1213" s="9">
        <f t="shared" si="93"/>
        <v>1175</v>
      </c>
      <c r="G1213" s="9" t="str">
        <f t="shared" si="91"/>
        <v/>
      </c>
      <c r="H1213" s="9" t="e">
        <f t="shared" si="92"/>
        <v>#VALUE!</v>
      </c>
      <c r="I1213" s="9" t="e">
        <f t="shared" si="94"/>
        <v>#VALUE!</v>
      </c>
    </row>
    <row r="1214" spans="6:9" x14ac:dyDescent="0.2">
      <c r="F1214" s="9">
        <f t="shared" si="93"/>
        <v>1176</v>
      </c>
      <c r="G1214" s="9" t="str">
        <f t="shared" si="91"/>
        <v/>
      </c>
      <c r="H1214" s="9" t="e">
        <f t="shared" si="92"/>
        <v>#VALUE!</v>
      </c>
      <c r="I1214" s="9" t="e">
        <f t="shared" si="94"/>
        <v>#VALUE!</v>
      </c>
    </row>
    <row r="1215" spans="6:9" x14ac:dyDescent="0.2">
      <c r="F1215" s="9">
        <f t="shared" si="93"/>
        <v>1177</v>
      </c>
      <c r="G1215" s="9" t="str">
        <f t="shared" si="91"/>
        <v/>
      </c>
      <c r="H1215" s="9" t="e">
        <f t="shared" si="92"/>
        <v>#VALUE!</v>
      </c>
      <c r="I1215" s="9" t="e">
        <f t="shared" si="94"/>
        <v>#VALUE!</v>
      </c>
    </row>
    <row r="1216" spans="6:9" x14ac:dyDescent="0.2">
      <c r="F1216" s="9">
        <f t="shared" si="93"/>
        <v>1178</v>
      </c>
      <c r="G1216" s="9" t="str">
        <f t="shared" si="91"/>
        <v/>
      </c>
      <c r="H1216" s="9" t="e">
        <f t="shared" si="92"/>
        <v>#VALUE!</v>
      </c>
      <c r="I1216" s="9" t="e">
        <f t="shared" si="94"/>
        <v>#VALUE!</v>
      </c>
    </row>
    <row r="1217" spans="6:9" x14ac:dyDescent="0.2">
      <c r="F1217" s="9">
        <f t="shared" si="93"/>
        <v>1179</v>
      </c>
      <c r="G1217" s="9" t="str">
        <f t="shared" ref="G1217:G1280" si="95">IF($B$3+$B$5&lt;F1217,"",IF($B$3&gt;F1217,$B$8*(1+$B$4)^(F1217-1),$B$8*(1+$B$4)^($B$3-1)*(1+$B$6)^(F1217-$B$3)))</f>
        <v/>
      </c>
      <c r="H1217" s="9" t="e">
        <f t="shared" ref="H1217:H1280" si="96">G1217/(1+B$7)^F1217</f>
        <v>#VALUE!</v>
      </c>
      <c r="I1217" s="9" t="e">
        <f t="shared" si="94"/>
        <v>#VALUE!</v>
      </c>
    </row>
    <row r="1218" spans="6:9" x14ac:dyDescent="0.2">
      <c r="F1218" s="9">
        <f t="shared" ref="F1218:F1281" si="97">F1217+1</f>
        <v>1180</v>
      </c>
      <c r="G1218" s="9" t="str">
        <f t="shared" si="95"/>
        <v/>
      </c>
      <c r="H1218" s="9" t="e">
        <f t="shared" si="96"/>
        <v>#VALUE!</v>
      </c>
      <c r="I1218" s="9" t="e">
        <f t="shared" ref="I1218:I1281" si="98">I1217+H1218</f>
        <v>#VALUE!</v>
      </c>
    </row>
    <row r="1219" spans="6:9" x14ac:dyDescent="0.2">
      <c r="F1219" s="9">
        <f t="shared" si="97"/>
        <v>1181</v>
      </c>
      <c r="G1219" s="9" t="str">
        <f t="shared" si="95"/>
        <v/>
      </c>
      <c r="H1219" s="9" t="e">
        <f t="shared" si="96"/>
        <v>#VALUE!</v>
      </c>
      <c r="I1219" s="9" t="e">
        <f t="shared" si="98"/>
        <v>#VALUE!</v>
      </c>
    </row>
    <row r="1220" spans="6:9" x14ac:dyDescent="0.2">
      <c r="F1220" s="9">
        <f t="shared" si="97"/>
        <v>1182</v>
      </c>
      <c r="G1220" s="9" t="str">
        <f t="shared" si="95"/>
        <v/>
      </c>
      <c r="H1220" s="9" t="e">
        <f t="shared" si="96"/>
        <v>#VALUE!</v>
      </c>
      <c r="I1220" s="9" t="e">
        <f t="shared" si="98"/>
        <v>#VALUE!</v>
      </c>
    </row>
    <row r="1221" spans="6:9" x14ac:dyDescent="0.2">
      <c r="F1221" s="9">
        <f t="shared" si="97"/>
        <v>1183</v>
      </c>
      <c r="G1221" s="9" t="str">
        <f t="shared" si="95"/>
        <v/>
      </c>
      <c r="H1221" s="9" t="e">
        <f t="shared" si="96"/>
        <v>#VALUE!</v>
      </c>
      <c r="I1221" s="9" t="e">
        <f t="shared" si="98"/>
        <v>#VALUE!</v>
      </c>
    </row>
    <row r="1222" spans="6:9" x14ac:dyDescent="0.2">
      <c r="F1222" s="9">
        <f t="shared" si="97"/>
        <v>1184</v>
      </c>
      <c r="G1222" s="9" t="str">
        <f t="shared" si="95"/>
        <v/>
      </c>
      <c r="H1222" s="9" t="e">
        <f t="shared" si="96"/>
        <v>#VALUE!</v>
      </c>
      <c r="I1222" s="9" t="e">
        <f t="shared" si="98"/>
        <v>#VALUE!</v>
      </c>
    </row>
    <row r="1223" spans="6:9" x14ac:dyDescent="0.2">
      <c r="F1223" s="9">
        <f t="shared" si="97"/>
        <v>1185</v>
      </c>
      <c r="G1223" s="9" t="str">
        <f t="shared" si="95"/>
        <v/>
      </c>
      <c r="H1223" s="9" t="e">
        <f t="shared" si="96"/>
        <v>#VALUE!</v>
      </c>
      <c r="I1223" s="9" t="e">
        <f t="shared" si="98"/>
        <v>#VALUE!</v>
      </c>
    </row>
    <row r="1224" spans="6:9" x14ac:dyDescent="0.2">
      <c r="F1224" s="9">
        <f t="shared" si="97"/>
        <v>1186</v>
      </c>
      <c r="G1224" s="9" t="str">
        <f t="shared" si="95"/>
        <v/>
      </c>
      <c r="H1224" s="9" t="e">
        <f t="shared" si="96"/>
        <v>#VALUE!</v>
      </c>
      <c r="I1224" s="9" t="e">
        <f t="shared" si="98"/>
        <v>#VALUE!</v>
      </c>
    </row>
    <row r="1225" spans="6:9" x14ac:dyDescent="0.2">
      <c r="F1225" s="9">
        <f t="shared" si="97"/>
        <v>1187</v>
      </c>
      <c r="G1225" s="9" t="str">
        <f t="shared" si="95"/>
        <v/>
      </c>
      <c r="H1225" s="9" t="e">
        <f t="shared" si="96"/>
        <v>#VALUE!</v>
      </c>
      <c r="I1225" s="9" t="e">
        <f t="shared" si="98"/>
        <v>#VALUE!</v>
      </c>
    </row>
    <row r="1226" spans="6:9" x14ac:dyDescent="0.2">
      <c r="F1226" s="9">
        <f t="shared" si="97"/>
        <v>1188</v>
      </c>
      <c r="G1226" s="9" t="str">
        <f t="shared" si="95"/>
        <v/>
      </c>
      <c r="H1226" s="9" t="e">
        <f t="shared" si="96"/>
        <v>#VALUE!</v>
      </c>
      <c r="I1226" s="9" t="e">
        <f t="shared" si="98"/>
        <v>#VALUE!</v>
      </c>
    </row>
    <row r="1227" spans="6:9" x14ac:dyDescent="0.2">
      <c r="F1227" s="9">
        <f t="shared" si="97"/>
        <v>1189</v>
      </c>
      <c r="G1227" s="9" t="str">
        <f t="shared" si="95"/>
        <v/>
      </c>
      <c r="H1227" s="9" t="e">
        <f t="shared" si="96"/>
        <v>#VALUE!</v>
      </c>
      <c r="I1227" s="9" t="e">
        <f t="shared" si="98"/>
        <v>#VALUE!</v>
      </c>
    </row>
    <row r="1228" spans="6:9" x14ac:dyDescent="0.2">
      <c r="F1228" s="9">
        <f t="shared" si="97"/>
        <v>1190</v>
      </c>
      <c r="G1228" s="9" t="str">
        <f t="shared" si="95"/>
        <v/>
      </c>
      <c r="H1228" s="9" t="e">
        <f t="shared" si="96"/>
        <v>#VALUE!</v>
      </c>
      <c r="I1228" s="9" t="e">
        <f t="shared" si="98"/>
        <v>#VALUE!</v>
      </c>
    </row>
    <row r="1229" spans="6:9" x14ac:dyDescent="0.2">
      <c r="F1229" s="9">
        <f t="shared" si="97"/>
        <v>1191</v>
      </c>
      <c r="G1229" s="9" t="str">
        <f t="shared" si="95"/>
        <v/>
      </c>
      <c r="H1229" s="9" t="e">
        <f t="shared" si="96"/>
        <v>#VALUE!</v>
      </c>
      <c r="I1229" s="9" t="e">
        <f t="shared" si="98"/>
        <v>#VALUE!</v>
      </c>
    </row>
    <row r="1230" spans="6:9" x14ac:dyDescent="0.2">
      <c r="F1230" s="9">
        <f t="shared" si="97"/>
        <v>1192</v>
      </c>
      <c r="G1230" s="9" t="str">
        <f t="shared" si="95"/>
        <v/>
      </c>
      <c r="H1230" s="9" t="e">
        <f t="shared" si="96"/>
        <v>#VALUE!</v>
      </c>
      <c r="I1230" s="9" t="e">
        <f t="shared" si="98"/>
        <v>#VALUE!</v>
      </c>
    </row>
    <row r="1231" spans="6:9" x14ac:dyDescent="0.2">
      <c r="F1231" s="9">
        <f t="shared" si="97"/>
        <v>1193</v>
      </c>
      <c r="G1231" s="9" t="str">
        <f t="shared" si="95"/>
        <v/>
      </c>
      <c r="H1231" s="9" t="e">
        <f t="shared" si="96"/>
        <v>#VALUE!</v>
      </c>
      <c r="I1231" s="9" t="e">
        <f t="shared" si="98"/>
        <v>#VALUE!</v>
      </c>
    </row>
    <row r="1232" spans="6:9" x14ac:dyDescent="0.2">
      <c r="F1232" s="9">
        <f t="shared" si="97"/>
        <v>1194</v>
      </c>
      <c r="G1232" s="9" t="str">
        <f t="shared" si="95"/>
        <v/>
      </c>
      <c r="H1232" s="9" t="e">
        <f t="shared" si="96"/>
        <v>#VALUE!</v>
      </c>
      <c r="I1232" s="9" t="e">
        <f t="shared" si="98"/>
        <v>#VALUE!</v>
      </c>
    </row>
    <row r="1233" spans="6:9" x14ac:dyDescent="0.2">
      <c r="F1233" s="9">
        <f t="shared" si="97"/>
        <v>1195</v>
      </c>
      <c r="G1233" s="9" t="str">
        <f t="shared" si="95"/>
        <v/>
      </c>
      <c r="H1233" s="9" t="e">
        <f t="shared" si="96"/>
        <v>#VALUE!</v>
      </c>
      <c r="I1233" s="9" t="e">
        <f t="shared" si="98"/>
        <v>#VALUE!</v>
      </c>
    </row>
    <row r="1234" spans="6:9" x14ac:dyDescent="0.2">
      <c r="F1234" s="9">
        <f t="shared" si="97"/>
        <v>1196</v>
      </c>
      <c r="G1234" s="9" t="str">
        <f t="shared" si="95"/>
        <v/>
      </c>
      <c r="H1234" s="9" t="e">
        <f t="shared" si="96"/>
        <v>#VALUE!</v>
      </c>
      <c r="I1234" s="9" t="e">
        <f t="shared" si="98"/>
        <v>#VALUE!</v>
      </c>
    </row>
    <row r="1235" spans="6:9" x14ac:dyDescent="0.2">
      <c r="F1235" s="9">
        <f t="shared" si="97"/>
        <v>1197</v>
      </c>
      <c r="G1235" s="9" t="str">
        <f t="shared" si="95"/>
        <v/>
      </c>
      <c r="H1235" s="9" t="e">
        <f t="shared" si="96"/>
        <v>#VALUE!</v>
      </c>
      <c r="I1235" s="9" t="e">
        <f t="shared" si="98"/>
        <v>#VALUE!</v>
      </c>
    </row>
    <row r="1236" spans="6:9" x14ac:dyDescent="0.2">
      <c r="F1236" s="9">
        <f t="shared" si="97"/>
        <v>1198</v>
      </c>
      <c r="G1236" s="9" t="str">
        <f t="shared" si="95"/>
        <v/>
      </c>
      <c r="H1236" s="9" t="e">
        <f t="shared" si="96"/>
        <v>#VALUE!</v>
      </c>
      <c r="I1236" s="9" t="e">
        <f t="shared" si="98"/>
        <v>#VALUE!</v>
      </c>
    </row>
    <row r="1237" spans="6:9" x14ac:dyDescent="0.2">
      <c r="F1237" s="9">
        <f t="shared" si="97"/>
        <v>1199</v>
      </c>
      <c r="G1237" s="9" t="str">
        <f t="shared" si="95"/>
        <v/>
      </c>
      <c r="H1237" s="9" t="e">
        <f t="shared" si="96"/>
        <v>#VALUE!</v>
      </c>
      <c r="I1237" s="9" t="e">
        <f t="shared" si="98"/>
        <v>#VALUE!</v>
      </c>
    </row>
    <row r="1238" spans="6:9" x14ac:dyDescent="0.2">
      <c r="F1238" s="9">
        <f t="shared" si="97"/>
        <v>1200</v>
      </c>
      <c r="G1238" s="9" t="str">
        <f t="shared" si="95"/>
        <v/>
      </c>
      <c r="H1238" s="9" t="e">
        <f t="shared" si="96"/>
        <v>#VALUE!</v>
      </c>
      <c r="I1238" s="9" t="e">
        <f t="shared" si="98"/>
        <v>#VALUE!</v>
      </c>
    </row>
    <row r="1239" spans="6:9" x14ac:dyDescent="0.2">
      <c r="F1239" s="9">
        <f t="shared" si="97"/>
        <v>1201</v>
      </c>
      <c r="G1239" s="9" t="str">
        <f t="shared" si="95"/>
        <v/>
      </c>
      <c r="H1239" s="9" t="e">
        <f t="shared" si="96"/>
        <v>#VALUE!</v>
      </c>
      <c r="I1239" s="9" t="e">
        <f t="shared" si="98"/>
        <v>#VALUE!</v>
      </c>
    </row>
    <row r="1240" spans="6:9" x14ac:dyDescent="0.2">
      <c r="F1240" s="9">
        <f t="shared" si="97"/>
        <v>1202</v>
      </c>
      <c r="G1240" s="9" t="str">
        <f t="shared" si="95"/>
        <v/>
      </c>
      <c r="H1240" s="9" t="e">
        <f t="shared" si="96"/>
        <v>#VALUE!</v>
      </c>
      <c r="I1240" s="9" t="e">
        <f t="shared" si="98"/>
        <v>#VALUE!</v>
      </c>
    </row>
    <row r="1241" spans="6:9" x14ac:dyDescent="0.2">
      <c r="F1241" s="9">
        <f t="shared" si="97"/>
        <v>1203</v>
      </c>
      <c r="G1241" s="9" t="str">
        <f t="shared" si="95"/>
        <v/>
      </c>
      <c r="H1241" s="9" t="e">
        <f t="shared" si="96"/>
        <v>#VALUE!</v>
      </c>
      <c r="I1241" s="9" t="e">
        <f t="shared" si="98"/>
        <v>#VALUE!</v>
      </c>
    </row>
    <row r="1242" spans="6:9" x14ac:dyDescent="0.2">
      <c r="F1242" s="9">
        <f t="shared" si="97"/>
        <v>1204</v>
      </c>
      <c r="G1242" s="9" t="str">
        <f t="shared" si="95"/>
        <v/>
      </c>
      <c r="H1242" s="9" t="e">
        <f t="shared" si="96"/>
        <v>#VALUE!</v>
      </c>
      <c r="I1242" s="9" t="e">
        <f t="shared" si="98"/>
        <v>#VALUE!</v>
      </c>
    </row>
    <row r="1243" spans="6:9" x14ac:dyDescent="0.2">
      <c r="F1243" s="9">
        <f t="shared" si="97"/>
        <v>1205</v>
      </c>
      <c r="G1243" s="9" t="str">
        <f t="shared" si="95"/>
        <v/>
      </c>
      <c r="H1243" s="9" t="e">
        <f t="shared" si="96"/>
        <v>#VALUE!</v>
      </c>
      <c r="I1243" s="9" t="e">
        <f t="shared" si="98"/>
        <v>#VALUE!</v>
      </c>
    </row>
    <row r="1244" spans="6:9" x14ac:dyDescent="0.2">
      <c r="F1244" s="9">
        <f t="shared" si="97"/>
        <v>1206</v>
      </c>
      <c r="G1244" s="9" t="str">
        <f t="shared" si="95"/>
        <v/>
      </c>
      <c r="H1244" s="9" t="e">
        <f t="shared" si="96"/>
        <v>#VALUE!</v>
      </c>
      <c r="I1244" s="9" t="e">
        <f t="shared" si="98"/>
        <v>#VALUE!</v>
      </c>
    </row>
    <row r="1245" spans="6:9" x14ac:dyDescent="0.2">
      <c r="F1245" s="9">
        <f t="shared" si="97"/>
        <v>1207</v>
      </c>
      <c r="G1245" s="9" t="str">
        <f t="shared" si="95"/>
        <v/>
      </c>
      <c r="H1245" s="9" t="e">
        <f t="shared" si="96"/>
        <v>#VALUE!</v>
      </c>
      <c r="I1245" s="9" t="e">
        <f t="shared" si="98"/>
        <v>#VALUE!</v>
      </c>
    </row>
    <row r="1246" spans="6:9" x14ac:dyDescent="0.2">
      <c r="F1246" s="9">
        <f t="shared" si="97"/>
        <v>1208</v>
      </c>
      <c r="G1246" s="9" t="str">
        <f t="shared" si="95"/>
        <v/>
      </c>
      <c r="H1246" s="9" t="e">
        <f t="shared" si="96"/>
        <v>#VALUE!</v>
      </c>
      <c r="I1246" s="9" t="e">
        <f t="shared" si="98"/>
        <v>#VALUE!</v>
      </c>
    </row>
    <row r="1247" spans="6:9" x14ac:dyDescent="0.2">
      <c r="F1247" s="9">
        <f t="shared" si="97"/>
        <v>1209</v>
      </c>
      <c r="G1247" s="9" t="str">
        <f t="shared" si="95"/>
        <v/>
      </c>
      <c r="H1247" s="9" t="e">
        <f t="shared" si="96"/>
        <v>#VALUE!</v>
      </c>
      <c r="I1247" s="9" t="e">
        <f t="shared" si="98"/>
        <v>#VALUE!</v>
      </c>
    </row>
    <row r="1248" spans="6:9" x14ac:dyDescent="0.2">
      <c r="F1248" s="9">
        <f t="shared" si="97"/>
        <v>1210</v>
      </c>
      <c r="G1248" s="9" t="str">
        <f t="shared" si="95"/>
        <v/>
      </c>
      <c r="H1248" s="9" t="e">
        <f t="shared" si="96"/>
        <v>#VALUE!</v>
      </c>
      <c r="I1248" s="9" t="e">
        <f t="shared" si="98"/>
        <v>#VALUE!</v>
      </c>
    </row>
    <row r="1249" spans="6:9" x14ac:dyDescent="0.2">
      <c r="F1249" s="9">
        <f t="shared" si="97"/>
        <v>1211</v>
      </c>
      <c r="G1249" s="9" t="str">
        <f t="shared" si="95"/>
        <v/>
      </c>
      <c r="H1249" s="9" t="e">
        <f t="shared" si="96"/>
        <v>#VALUE!</v>
      </c>
      <c r="I1249" s="9" t="e">
        <f t="shared" si="98"/>
        <v>#VALUE!</v>
      </c>
    </row>
    <row r="1250" spans="6:9" x14ac:dyDescent="0.2">
      <c r="F1250" s="9">
        <f t="shared" si="97"/>
        <v>1212</v>
      </c>
      <c r="G1250" s="9" t="str">
        <f t="shared" si="95"/>
        <v/>
      </c>
      <c r="H1250" s="9" t="e">
        <f t="shared" si="96"/>
        <v>#VALUE!</v>
      </c>
      <c r="I1250" s="9" t="e">
        <f t="shared" si="98"/>
        <v>#VALUE!</v>
      </c>
    </row>
    <row r="1251" spans="6:9" x14ac:dyDescent="0.2">
      <c r="F1251" s="9">
        <f t="shared" si="97"/>
        <v>1213</v>
      </c>
      <c r="G1251" s="9" t="str">
        <f t="shared" si="95"/>
        <v/>
      </c>
      <c r="H1251" s="9" t="e">
        <f t="shared" si="96"/>
        <v>#VALUE!</v>
      </c>
      <c r="I1251" s="9" t="e">
        <f t="shared" si="98"/>
        <v>#VALUE!</v>
      </c>
    </row>
    <row r="1252" spans="6:9" x14ac:dyDescent="0.2">
      <c r="F1252" s="9">
        <f t="shared" si="97"/>
        <v>1214</v>
      </c>
      <c r="G1252" s="9" t="str">
        <f t="shared" si="95"/>
        <v/>
      </c>
      <c r="H1252" s="9" t="e">
        <f t="shared" si="96"/>
        <v>#VALUE!</v>
      </c>
      <c r="I1252" s="9" t="e">
        <f t="shared" si="98"/>
        <v>#VALUE!</v>
      </c>
    </row>
    <row r="1253" spans="6:9" x14ac:dyDescent="0.2">
      <c r="F1253" s="9">
        <f t="shared" si="97"/>
        <v>1215</v>
      </c>
      <c r="G1253" s="9" t="str">
        <f t="shared" si="95"/>
        <v/>
      </c>
      <c r="H1253" s="9" t="e">
        <f t="shared" si="96"/>
        <v>#VALUE!</v>
      </c>
      <c r="I1253" s="9" t="e">
        <f t="shared" si="98"/>
        <v>#VALUE!</v>
      </c>
    </row>
    <row r="1254" spans="6:9" x14ac:dyDescent="0.2">
      <c r="F1254" s="9">
        <f t="shared" si="97"/>
        <v>1216</v>
      </c>
      <c r="G1254" s="9" t="str">
        <f t="shared" si="95"/>
        <v/>
      </c>
      <c r="H1254" s="9" t="e">
        <f t="shared" si="96"/>
        <v>#VALUE!</v>
      </c>
      <c r="I1254" s="9" t="e">
        <f t="shared" si="98"/>
        <v>#VALUE!</v>
      </c>
    </row>
    <row r="1255" spans="6:9" x14ac:dyDescent="0.2">
      <c r="F1255" s="9">
        <f t="shared" si="97"/>
        <v>1217</v>
      </c>
      <c r="G1255" s="9" t="str">
        <f t="shared" si="95"/>
        <v/>
      </c>
      <c r="H1255" s="9" t="e">
        <f t="shared" si="96"/>
        <v>#VALUE!</v>
      </c>
      <c r="I1255" s="9" t="e">
        <f t="shared" si="98"/>
        <v>#VALUE!</v>
      </c>
    </row>
    <row r="1256" spans="6:9" x14ac:dyDescent="0.2">
      <c r="F1256" s="9">
        <f t="shared" si="97"/>
        <v>1218</v>
      </c>
      <c r="G1256" s="9" t="str">
        <f t="shared" si="95"/>
        <v/>
      </c>
      <c r="H1256" s="9" t="e">
        <f t="shared" si="96"/>
        <v>#VALUE!</v>
      </c>
      <c r="I1256" s="9" t="e">
        <f t="shared" si="98"/>
        <v>#VALUE!</v>
      </c>
    </row>
    <row r="1257" spans="6:9" x14ac:dyDescent="0.2">
      <c r="F1257" s="9">
        <f t="shared" si="97"/>
        <v>1219</v>
      </c>
      <c r="G1257" s="9" t="str">
        <f t="shared" si="95"/>
        <v/>
      </c>
      <c r="H1257" s="9" t="e">
        <f t="shared" si="96"/>
        <v>#VALUE!</v>
      </c>
      <c r="I1257" s="9" t="e">
        <f t="shared" si="98"/>
        <v>#VALUE!</v>
      </c>
    </row>
    <row r="1258" spans="6:9" x14ac:dyDescent="0.2">
      <c r="F1258" s="9">
        <f t="shared" si="97"/>
        <v>1220</v>
      </c>
      <c r="G1258" s="9" t="str">
        <f t="shared" si="95"/>
        <v/>
      </c>
      <c r="H1258" s="9" t="e">
        <f t="shared" si="96"/>
        <v>#VALUE!</v>
      </c>
      <c r="I1258" s="9" t="e">
        <f t="shared" si="98"/>
        <v>#VALUE!</v>
      </c>
    </row>
    <row r="1259" spans="6:9" x14ac:dyDescent="0.2">
      <c r="F1259" s="9">
        <f t="shared" si="97"/>
        <v>1221</v>
      </c>
      <c r="G1259" s="9" t="str">
        <f t="shared" si="95"/>
        <v/>
      </c>
      <c r="H1259" s="9" t="e">
        <f t="shared" si="96"/>
        <v>#VALUE!</v>
      </c>
      <c r="I1259" s="9" t="e">
        <f t="shared" si="98"/>
        <v>#VALUE!</v>
      </c>
    </row>
    <row r="1260" spans="6:9" x14ac:dyDescent="0.2">
      <c r="F1260" s="9">
        <f t="shared" si="97"/>
        <v>1222</v>
      </c>
      <c r="G1260" s="9" t="str">
        <f t="shared" si="95"/>
        <v/>
      </c>
      <c r="H1260" s="9" t="e">
        <f t="shared" si="96"/>
        <v>#VALUE!</v>
      </c>
      <c r="I1260" s="9" t="e">
        <f t="shared" si="98"/>
        <v>#VALUE!</v>
      </c>
    </row>
    <row r="1261" spans="6:9" x14ac:dyDescent="0.2">
      <c r="F1261" s="9">
        <f t="shared" si="97"/>
        <v>1223</v>
      </c>
      <c r="G1261" s="9" t="str">
        <f t="shared" si="95"/>
        <v/>
      </c>
      <c r="H1261" s="9" t="e">
        <f t="shared" si="96"/>
        <v>#VALUE!</v>
      </c>
      <c r="I1261" s="9" t="e">
        <f t="shared" si="98"/>
        <v>#VALUE!</v>
      </c>
    </row>
    <row r="1262" spans="6:9" x14ac:dyDescent="0.2">
      <c r="F1262" s="9">
        <f t="shared" si="97"/>
        <v>1224</v>
      </c>
      <c r="G1262" s="9" t="str">
        <f t="shared" si="95"/>
        <v/>
      </c>
      <c r="H1262" s="9" t="e">
        <f t="shared" si="96"/>
        <v>#VALUE!</v>
      </c>
      <c r="I1262" s="9" t="e">
        <f t="shared" si="98"/>
        <v>#VALUE!</v>
      </c>
    </row>
    <row r="1263" spans="6:9" x14ac:dyDescent="0.2">
      <c r="F1263" s="9">
        <f t="shared" si="97"/>
        <v>1225</v>
      </c>
      <c r="G1263" s="9" t="str">
        <f t="shared" si="95"/>
        <v/>
      </c>
      <c r="H1263" s="9" t="e">
        <f t="shared" si="96"/>
        <v>#VALUE!</v>
      </c>
      <c r="I1263" s="9" t="e">
        <f t="shared" si="98"/>
        <v>#VALUE!</v>
      </c>
    </row>
    <row r="1264" spans="6:9" x14ac:dyDescent="0.2">
      <c r="F1264" s="9">
        <f t="shared" si="97"/>
        <v>1226</v>
      </c>
      <c r="G1264" s="9" t="str">
        <f t="shared" si="95"/>
        <v/>
      </c>
      <c r="H1264" s="9" t="e">
        <f t="shared" si="96"/>
        <v>#VALUE!</v>
      </c>
      <c r="I1264" s="9" t="e">
        <f t="shared" si="98"/>
        <v>#VALUE!</v>
      </c>
    </row>
    <row r="1265" spans="6:9" x14ac:dyDescent="0.2">
      <c r="F1265" s="9">
        <f t="shared" si="97"/>
        <v>1227</v>
      </c>
      <c r="G1265" s="9" t="str">
        <f t="shared" si="95"/>
        <v/>
      </c>
      <c r="H1265" s="9" t="e">
        <f t="shared" si="96"/>
        <v>#VALUE!</v>
      </c>
      <c r="I1265" s="9" t="e">
        <f t="shared" si="98"/>
        <v>#VALUE!</v>
      </c>
    </row>
    <row r="1266" spans="6:9" x14ac:dyDescent="0.2">
      <c r="F1266" s="9">
        <f t="shared" si="97"/>
        <v>1228</v>
      </c>
      <c r="G1266" s="9" t="str">
        <f t="shared" si="95"/>
        <v/>
      </c>
      <c r="H1266" s="9" t="e">
        <f t="shared" si="96"/>
        <v>#VALUE!</v>
      </c>
      <c r="I1266" s="9" t="e">
        <f t="shared" si="98"/>
        <v>#VALUE!</v>
      </c>
    </row>
    <row r="1267" spans="6:9" x14ac:dyDescent="0.2">
      <c r="F1267" s="9">
        <f t="shared" si="97"/>
        <v>1229</v>
      </c>
      <c r="G1267" s="9" t="str">
        <f t="shared" si="95"/>
        <v/>
      </c>
      <c r="H1267" s="9" t="e">
        <f t="shared" si="96"/>
        <v>#VALUE!</v>
      </c>
      <c r="I1267" s="9" t="e">
        <f t="shared" si="98"/>
        <v>#VALUE!</v>
      </c>
    </row>
    <row r="1268" spans="6:9" x14ac:dyDescent="0.2">
      <c r="F1268" s="9">
        <f t="shared" si="97"/>
        <v>1230</v>
      </c>
      <c r="G1268" s="9" t="str">
        <f t="shared" si="95"/>
        <v/>
      </c>
      <c r="H1268" s="9" t="e">
        <f t="shared" si="96"/>
        <v>#VALUE!</v>
      </c>
      <c r="I1268" s="9" t="e">
        <f t="shared" si="98"/>
        <v>#VALUE!</v>
      </c>
    </row>
    <row r="1269" spans="6:9" x14ac:dyDescent="0.2">
      <c r="F1269" s="9">
        <f t="shared" si="97"/>
        <v>1231</v>
      </c>
      <c r="G1269" s="9" t="str">
        <f t="shared" si="95"/>
        <v/>
      </c>
      <c r="H1269" s="9" t="e">
        <f t="shared" si="96"/>
        <v>#VALUE!</v>
      </c>
      <c r="I1269" s="9" t="e">
        <f t="shared" si="98"/>
        <v>#VALUE!</v>
      </c>
    </row>
    <row r="1270" spans="6:9" x14ac:dyDescent="0.2">
      <c r="F1270" s="9">
        <f t="shared" si="97"/>
        <v>1232</v>
      </c>
      <c r="G1270" s="9" t="str">
        <f t="shared" si="95"/>
        <v/>
      </c>
      <c r="H1270" s="9" t="e">
        <f t="shared" si="96"/>
        <v>#VALUE!</v>
      </c>
      <c r="I1270" s="9" t="e">
        <f t="shared" si="98"/>
        <v>#VALUE!</v>
      </c>
    </row>
    <row r="1271" spans="6:9" x14ac:dyDescent="0.2">
      <c r="F1271" s="9">
        <f t="shared" si="97"/>
        <v>1233</v>
      </c>
      <c r="G1271" s="9" t="str">
        <f t="shared" si="95"/>
        <v/>
      </c>
      <c r="H1271" s="9" t="e">
        <f t="shared" si="96"/>
        <v>#VALUE!</v>
      </c>
      <c r="I1271" s="9" t="e">
        <f t="shared" si="98"/>
        <v>#VALUE!</v>
      </c>
    </row>
    <row r="1272" spans="6:9" x14ac:dyDescent="0.2">
      <c r="F1272" s="9">
        <f t="shared" si="97"/>
        <v>1234</v>
      </c>
      <c r="G1272" s="9" t="str">
        <f t="shared" si="95"/>
        <v/>
      </c>
      <c r="H1272" s="9" t="e">
        <f t="shared" si="96"/>
        <v>#VALUE!</v>
      </c>
      <c r="I1272" s="9" t="e">
        <f t="shared" si="98"/>
        <v>#VALUE!</v>
      </c>
    </row>
    <row r="1273" spans="6:9" x14ac:dyDescent="0.2">
      <c r="F1273" s="9">
        <f t="shared" si="97"/>
        <v>1235</v>
      </c>
      <c r="G1273" s="9" t="str">
        <f t="shared" si="95"/>
        <v/>
      </c>
      <c r="H1273" s="9" t="e">
        <f t="shared" si="96"/>
        <v>#VALUE!</v>
      </c>
      <c r="I1273" s="9" t="e">
        <f t="shared" si="98"/>
        <v>#VALUE!</v>
      </c>
    </row>
    <row r="1274" spans="6:9" x14ac:dyDescent="0.2">
      <c r="F1274" s="9">
        <f t="shared" si="97"/>
        <v>1236</v>
      </c>
      <c r="G1274" s="9" t="str">
        <f t="shared" si="95"/>
        <v/>
      </c>
      <c r="H1274" s="9" t="e">
        <f t="shared" si="96"/>
        <v>#VALUE!</v>
      </c>
      <c r="I1274" s="9" t="e">
        <f t="shared" si="98"/>
        <v>#VALUE!</v>
      </c>
    </row>
    <row r="1275" spans="6:9" x14ac:dyDescent="0.2">
      <c r="F1275" s="9">
        <f t="shared" si="97"/>
        <v>1237</v>
      </c>
      <c r="G1275" s="9" t="str">
        <f t="shared" si="95"/>
        <v/>
      </c>
      <c r="H1275" s="9" t="e">
        <f t="shared" si="96"/>
        <v>#VALUE!</v>
      </c>
      <c r="I1275" s="9" t="e">
        <f t="shared" si="98"/>
        <v>#VALUE!</v>
      </c>
    </row>
    <row r="1276" spans="6:9" x14ac:dyDescent="0.2">
      <c r="F1276" s="9">
        <f t="shared" si="97"/>
        <v>1238</v>
      </c>
      <c r="G1276" s="9" t="str">
        <f t="shared" si="95"/>
        <v/>
      </c>
      <c r="H1276" s="9" t="e">
        <f t="shared" si="96"/>
        <v>#VALUE!</v>
      </c>
      <c r="I1276" s="9" t="e">
        <f t="shared" si="98"/>
        <v>#VALUE!</v>
      </c>
    </row>
    <row r="1277" spans="6:9" x14ac:dyDescent="0.2">
      <c r="F1277" s="9">
        <f t="shared" si="97"/>
        <v>1239</v>
      </c>
      <c r="G1277" s="9" t="str">
        <f t="shared" si="95"/>
        <v/>
      </c>
      <c r="H1277" s="9" t="e">
        <f t="shared" si="96"/>
        <v>#VALUE!</v>
      </c>
      <c r="I1277" s="9" t="e">
        <f t="shared" si="98"/>
        <v>#VALUE!</v>
      </c>
    </row>
    <row r="1278" spans="6:9" x14ac:dyDescent="0.2">
      <c r="F1278" s="9">
        <f t="shared" si="97"/>
        <v>1240</v>
      </c>
      <c r="G1278" s="9" t="str">
        <f t="shared" si="95"/>
        <v/>
      </c>
      <c r="H1278" s="9" t="e">
        <f t="shared" si="96"/>
        <v>#VALUE!</v>
      </c>
      <c r="I1278" s="9" t="e">
        <f t="shared" si="98"/>
        <v>#VALUE!</v>
      </c>
    </row>
    <row r="1279" spans="6:9" x14ac:dyDescent="0.2">
      <c r="F1279" s="9">
        <f t="shared" si="97"/>
        <v>1241</v>
      </c>
      <c r="G1279" s="9" t="str">
        <f t="shared" si="95"/>
        <v/>
      </c>
      <c r="H1279" s="9" t="e">
        <f t="shared" si="96"/>
        <v>#VALUE!</v>
      </c>
      <c r="I1279" s="9" t="e">
        <f t="shared" si="98"/>
        <v>#VALUE!</v>
      </c>
    </row>
    <row r="1280" spans="6:9" x14ac:dyDescent="0.2">
      <c r="F1280" s="9">
        <f t="shared" si="97"/>
        <v>1242</v>
      </c>
      <c r="G1280" s="9" t="str">
        <f t="shared" si="95"/>
        <v/>
      </c>
      <c r="H1280" s="9" t="e">
        <f t="shared" si="96"/>
        <v>#VALUE!</v>
      </c>
      <c r="I1280" s="9" t="e">
        <f t="shared" si="98"/>
        <v>#VALUE!</v>
      </c>
    </row>
    <row r="1281" spans="6:9" x14ac:dyDescent="0.2">
      <c r="F1281" s="9">
        <f t="shared" si="97"/>
        <v>1243</v>
      </c>
      <c r="G1281" s="9" t="str">
        <f t="shared" ref="G1281:G1344" si="99">IF($B$3+$B$5&lt;F1281,"",IF($B$3&gt;F1281,$B$8*(1+$B$4)^(F1281-1),$B$8*(1+$B$4)^($B$3-1)*(1+$B$6)^(F1281-$B$3)))</f>
        <v/>
      </c>
      <c r="H1281" s="9" t="e">
        <f t="shared" ref="H1281:H1344" si="100">G1281/(1+B$7)^F1281</f>
        <v>#VALUE!</v>
      </c>
      <c r="I1281" s="9" t="e">
        <f t="shared" si="98"/>
        <v>#VALUE!</v>
      </c>
    </row>
    <row r="1282" spans="6:9" x14ac:dyDescent="0.2">
      <c r="F1282" s="9">
        <f t="shared" ref="F1282:F1345" si="101">F1281+1</f>
        <v>1244</v>
      </c>
      <c r="G1282" s="9" t="str">
        <f t="shared" si="99"/>
        <v/>
      </c>
      <c r="H1282" s="9" t="e">
        <f t="shared" si="100"/>
        <v>#VALUE!</v>
      </c>
      <c r="I1282" s="9" t="e">
        <f t="shared" ref="I1282:I1345" si="102">I1281+H1282</f>
        <v>#VALUE!</v>
      </c>
    </row>
    <row r="1283" spans="6:9" x14ac:dyDescent="0.2">
      <c r="F1283" s="9">
        <f t="shared" si="101"/>
        <v>1245</v>
      </c>
      <c r="G1283" s="9" t="str">
        <f t="shared" si="99"/>
        <v/>
      </c>
      <c r="H1283" s="9" t="e">
        <f t="shared" si="100"/>
        <v>#VALUE!</v>
      </c>
      <c r="I1283" s="9" t="e">
        <f t="shared" si="102"/>
        <v>#VALUE!</v>
      </c>
    </row>
    <row r="1284" spans="6:9" x14ac:dyDescent="0.2">
      <c r="F1284" s="9">
        <f t="shared" si="101"/>
        <v>1246</v>
      </c>
      <c r="G1284" s="9" t="str">
        <f t="shared" si="99"/>
        <v/>
      </c>
      <c r="H1284" s="9" t="e">
        <f t="shared" si="100"/>
        <v>#VALUE!</v>
      </c>
      <c r="I1284" s="9" t="e">
        <f t="shared" si="102"/>
        <v>#VALUE!</v>
      </c>
    </row>
    <row r="1285" spans="6:9" x14ac:dyDescent="0.2">
      <c r="F1285" s="9">
        <f t="shared" si="101"/>
        <v>1247</v>
      </c>
      <c r="G1285" s="9" t="str">
        <f t="shared" si="99"/>
        <v/>
      </c>
      <c r="H1285" s="9" t="e">
        <f t="shared" si="100"/>
        <v>#VALUE!</v>
      </c>
      <c r="I1285" s="9" t="e">
        <f t="shared" si="102"/>
        <v>#VALUE!</v>
      </c>
    </row>
    <row r="1286" spans="6:9" x14ac:dyDescent="0.2">
      <c r="F1286" s="9">
        <f t="shared" si="101"/>
        <v>1248</v>
      </c>
      <c r="G1286" s="9" t="str">
        <f t="shared" si="99"/>
        <v/>
      </c>
      <c r="H1286" s="9" t="e">
        <f t="shared" si="100"/>
        <v>#VALUE!</v>
      </c>
      <c r="I1286" s="9" t="e">
        <f t="shared" si="102"/>
        <v>#VALUE!</v>
      </c>
    </row>
    <row r="1287" spans="6:9" x14ac:dyDescent="0.2">
      <c r="F1287" s="9">
        <f t="shared" si="101"/>
        <v>1249</v>
      </c>
      <c r="G1287" s="9" t="str">
        <f t="shared" si="99"/>
        <v/>
      </c>
      <c r="H1287" s="9" t="e">
        <f t="shared" si="100"/>
        <v>#VALUE!</v>
      </c>
      <c r="I1287" s="9" t="e">
        <f t="shared" si="102"/>
        <v>#VALUE!</v>
      </c>
    </row>
    <row r="1288" spans="6:9" x14ac:dyDescent="0.2">
      <c r="F1288" s="9">
        <f t="shared" si="101"/>
        <v>1250</v>
      </c>
      <c r="G1288" s="9" t="str">
        <f t="shared" si="99"/>
        <v/>
      </c>
      <c r="H1288" s="9" t="e">
        <f t="shared" si="100"/>
        <v>#VALUE!</v>
      </c>
      <c r="I1288" s="9" t="e">
        <f t="shared" si="102"/>
        <v>#VALUE!</v>
      </c>
    </row>
    <row r="1289" spans="6:9" x14ac:dyDescent="0.2">
      <c r="F1289" s="9">
        <f t="shared" si="101"/>
        <v>1251</v>
      </c>
      <c r="G1289" s="9" t="str">
        <f t="shared" si="99"/>
        <v/>
      </c>
      <c r="H1289" s="9" t="e">
        <f t="shared" si="100"/>
        <v>#VALUE!</v>
      </c>
      <c r="I1289" s="9" t="e">
        <f t="shared" si="102"/>
        <v>#VALUE!</v>
      </c>
    </row>
    <row r="1290" spans="6:9" x14ac:dyDescent="0.2">
      <c r="F1290" s="9">
        <f t="shared" si="101"/>
        <v>1252</v>
      </c>
      <c r="G1290" s="9" t="str">
        <f t="shared" si="99"/>
        <v/>
      </c>
      <c r="H1290" s="9" t="e">
        <f t="shared" si="100"/>
        <v>#VALUE!</v>
      </c>
      <c r="I1290" s="9" t="e">
        <f t="shared" si="102"/>
        <v>#VALUE!</v>
      </c>
    </row>
    <row r="1291" spans="6:9" x14ac:dyDescent="0.2">
      <c r="F1291" s="9">
        <f t="shared" si="101"/>
        <v>1253</v>
      </c>
      <c r="G1291" s="9" t="str">
        <f t="shared" si="99"/>
        <v/>
      </c>
      <c r="H1291" s="9" t="e">
        <f t="shared" si="100"/>
        <v>#VALUE!</v>
      </c>
      <c r="I1291" s="9" t="e">
        <f t="shared" si="102"/>
        <v>#VALUE!</v>
      </c>
    </row>
    <row r="1292" spans="6:9" x14ac:dyDescent="0.2">
      <c r="F1292" s="9">
        <f t="shared" si="101"/>
        <v>1254</v>
      </c>
      <c r="G1292" s="9" t="str">
        <f t="shared" si="99"/>
        <v/>
      </c>
      <c r="H1292" s="9" t="e">
        <f t="shared" si="100"/>
        <v>#VALUE!</v>
      </c>
      <c r="I1292" s="9" t="e">
        <f t="shared" si="102"/>
        <v>#VALUE!</v>
      </c>
    </row>
    <row r="1293" spans="6:9" x14ac:dyDescent="0.2">
      <c r="F1293" s="9">
        <f t="shared" si="101"/>
        <v>1255</v>
      </c>
      <c r="G1293" s="9" t="str">
        <f t="shared" si="99"/>
        <v/>
      </c>
      <c r="H1293" s="9" t="e">
        <f t="shared" si="100"/>
        <v>#VALUE!</v>
      </c>
      <c r="I1293" s="9" t="e">
        <f t="shared" si="102"/>
        <v>#VALUE!</v>
      </c>
    </row>
    <row r="1294" spans="6:9" x14ac:dyDescent="0.2">
      <c r="F1294" s="9">
        <f t="shared" si="101"/>
        <v>1256</v>
      </c>
      <c r="G1294" s="9" t="str">
        <f t="shared" si="99"/>
        <v/>
      </c>
      <c r="H1294" s="9" t="e">
        <f t="shared" si="100"/>
        <v>#VALUE!</v>
      </c>
      <c r="I1294" s="9" t="e">
        <f t="shared" si="102"/>
        <v>#VALUE!</v>
      </c>
    </row>
    <row r="1295" spans="6:9" x14ac:dyDescent="0.2">
      <c r="F1295" s="9">
        <f t="shared" si="101"/>
        <v>1257</v>
      </c>
      <c r="G1295" s="9" t="str">
        <f t="shared" si="99"/>
        <v/>
      </c>
      <c r="H1295" s="9" t="e">
        <f t="shared" si="100"/>
        <v>#VALUE!</v>
      </c>
      <c r="I1295" s="9" t="e">
        <f t="shared" si="102"/>
        <v>#VALUE!</v>
      </c>
    </row>
    <row r="1296" spans="6:9" x14ac:dyDescent="0.2">
      <c r="F1296" s="9">
        <f t="shared" si="101"/>
        <v>1258</v>
      </c>
      <c r="G1296" s="9" t="str">
        <f t="shared" si="99"/>
        <v/>
      </c>
      <c r="H1296" s="9" t="e">
        <f t="shared" si="100"/>
        <v>#VALUE!</v>
      </c>
      <c r="I1296" s="9" t="e">
        <f t="shared" si="102"/>
        <v>#VALUE!</v>
      </c>
    </row>
    <row r="1297" spans="6:9" x14ac:dyDescent="0.2">
      <c r="F1297" s="9">
        <f t="shared" si="101"/>
        <v>1259</v>
      </c>
      <c r="G1297" s="9" t="str">
        <f t="shared" si="99"/>
        <v/>
      </c>
      <c r="H1297" s="9" t="e">
        <f t="shared" si="100"/>
        <v>#VALUE!</v>
      </c>
      <c r="I1297" s="9" t="e">
        <f t="shared" si="102"/>
        <v>#VALUE!</v>
      </c>
    </row>
    <row r="1298" spans="6:9" x14ac:dyDescent="0.2">
      <c r="F1298" s="9">
        <f t="shared" si="101"/>
        <v>1260</v>
      </c>
      <c r="G1298" s="9" t="str">
        <f t="shared" si="99"/>
        <v/>
      </c>
      <c r="H1298" s="9" t="e">
        <f t="shared" si="100"/>
        <v>#VALUE!</v>
      </c>
      <c r="I1298" s="9" t="e">
        <f t="shared" si="102"/>
        <v>#VALUE!</v>
      </c>
    </row>
    <row r="1299" spans="6:9" x14ac:dyDescent="0.2">
      <c r="F1299" s="9">
        <f t="shared" si="101"/>
        <v>1261</v>
      </c>
      <c r="G1299" s="9" t="str">
        <f t="shared" si="99"/>
        <v/>
      </c>
      <c r="H1299" s="9" t="e">
        <f t="shared" si="100"/>
        <v>#VALUE!</v>
      </c>
      <c r="I1299" s="9" t="e">
        <f t="shared" si="102"/>
        <v>#VALUE!</v>
      </c>
    </row>
    <row r="1300" spans="6:9" x14ac:dyDescent="0.2">
      <c r="F1300" s="9">
        <f t="shared" si="101"/>
        <v>1262</v>
      </c>
      <c r="G1300" s="9" t="str">
        <f t="shared" si="99"/>
        <v/>
      </c>
      <c r="H1300" s="9" t="e">
        <f t="shared" si="100"/>
        <v>#VALUE!</v>
      </c>
      <c r="I1300" s="9" t="e">
        <f t="shared" si="102"/>
        <v>#VALUE!</v>
      </c>
    </row>
    <row r="1301" spans="6:9" x14ac:dyDescent="0.2">
      <c r="F1301" s="9">
        <f t="shared" si="101"/>
        <v>1263</v>
      </c>
      <c r="G1301" s="9" t="str">
        <f t="shared" si="99"/>
        <v/>
      </c>
      <c r="H1301" s="9" t="e">
        <f t="shared" si="100"/>
        <v>#VALUE!</v>
      </c>
      <c r="I1301" s="9" t="e">
        <f t="shared" si="102"/>
        <v>#VALUE!</v>
      </c>
    </row>
    <row r="1302" spans="6:9" x14ac:dyDescent="0.2">
      <c r="F1302" s="9">
        <f t="shared" si="101"/>
        <v>1264</v>
      </c>
      <c r="G1302" s="9" t="str">
        <f t="shared" si="99"/>
        <v/>
      </c>
      <c r="H1302" s="9" t="e">
        <f t="shared" si="100"/>
        <v>#VALUE!</v>
      </c>
      <c r="I1302" s="9" t="e">
        <f t="shared" si="102"/>
        <v>#VALUE!</v>
      </c>
    </row>
    <row r="1303" spans="6:9" x14ac:dyDescent="0.2">
      <c r="F1303" s="9">
        <f t="shared" si="101"/>
        <v>1265</v>
      </c>
      <c r="G1303" s="9" t="str">
        <f t="shared" si="99"/>
        <v/>
      </c>
      <c r="H1303" s="9" t="e">
        <f t="shared" si="100"/>
        <v>#VALUE!</v>
      </c>
      <c r="I1303" s="9" t="e">
        <f t="shared" si="102"/>
        <v>#VALUE!</v>
      </c>
    </row>
    <row r="1304" spans="6:9" x14ac:dyDescent="0.2">
      <c r="F1304" s="9">
        <f t="shared" si="101"/>
        <v>1266</v>
      </c>
      <c r="G1304" s="9" t="str">
        <f t="shared" si="99"/>
        <v/>
      </c>
      <c r="H1304" s="9" t="e">
        <f t="shared" si="100"/>
        <v>#VALUE!</v>
      </c>
      <c r="I1304" s="9" t="e">
        <f t="shared" si="102"/>
        <v>#VALUE!</v>
      </c>
    </row>
    <row r="1305" spans="6:9" x14ac:dyDescent="0.2">
      <c r="F1305" s="9">
        <f t="shared" si="101"/>
        <v>1267</v>
      </c>
      <c r="G1305" s="9" t="str">
        <f t="shared" si="99"/>
        <v/>
      </c>
      <c r="H1305" s="9" t="e">
        <f t="shared" si="100"/>
        <v>#VALUE!</v>
      </c>
      <c r="I1305" s="9" t="e">
        <f t="shared" si="102"/>
        <v>#VALUE!</v>
      </c>
    </row>
    <row r="1306" spans="6:9" x14ac:dyDescent="0.2">
      <c r="F1306" s="9">
        <f t="shared" si="101"/>
        <v>1268</v>
      </c>
      <c r="G1306" s="9" t="str">
        <f t="shared" si="99"/>
        <v/>
      </c>
      <c r="H1306" s="9" t="e">
        <f t="shared" si="100"/>
        <v>#VALUE!</v>
      </c>
      <c r="I1306" s="9" t="e">
        <f t="shared" si="102"/>
        <v>#VALUE!</v>
      </c>
    </row>
    <row r="1307" spans="6:9" x14ac:dyDescent="0.2">
      <c r="F1307" s="9">
        <f t="shared" si="101"/>
        <v>1269</v>
      </c>
      <c r="G1307" s="9" t="str">
        <f t="shared" si="99"/>
        <v/>
      </c>
      <c r="H1307" s="9" t="e">
        <f t="shared" si="100"/>
        <v>#VALUE!</v>
      </c>
      <c r="I1307" s="9" t="e">
        <f t="shared" si="102"/>
        <v>#VALUE!</v>
      </c>
    </row>
    <row r="1308" spans="6:9" x14ac:dyDescent="0.2">
      <c r="F1308" s="9">
        <f t="shared" si="101"/>
        <v>1270</v>
      </c>
      <c r="G1308" s="9" t="str">
        <f t="shared" si="99"/>
        <v/>
      </c>
      <c r="H1308" s="9" t="e">
        <f t="shared" si="100"/>
        <v>#VALUE!</v>
      </c>
      <c r="I1308" s="9" t="e">
        <f t="shared" si="102"/>
        <v>#VALUE!</v>
      </c>
    </row>
    <row r="1309" spans="6:9" x14ac:dyDescent="0.2">
      <c r="F1309" s="9">
        <f t="shared" si="101"/>
        <v>1271</v>
      </c>
      <c r="G1309" s="9" t="str">
        <f t="shared" si="99"/>
        <v/>
      </c>
      <c r="H1309" s="9" t="e">
        <f t="shared" si="100"/>
        <v>#VALUE!</v>
      </c>
      <c r="I1309" s="9" t="e">
        <f t="shared" si="102"/>
        <v>#VALUE!</v>
      </c>
    </row>
    <row r="1310" spans="6:9" x14ac:dyDescent="0.2">
      <c r="F1310" s="9">
        <f t="shared" si="101"/>
        <v>1272</v>
      </c>
      <c r="G1310" s="9" t="str">
        <f t="shared" si="99"/>
        <v/>
      </c>
      <c r="H1310" s="9" t="e">
        <f t="shared" si="100"/>
        <v>#VALUE!</v>
      </c>
      <c r="I1310" s="9" t="e">
        <f t="shared" si="102"/>
        <v>#VALUE!</v>
      </c>
    </row>
    <row r="1311" spans="6:9" x14ac:dyDescent="0.2">
      <c r="F1311" s="9">
        <f t="shared" si="101"/>
        <v>1273</v>
      </c>
      <c r="G1311" s="9" t="str">
        <f t="shared" si="99"/>
        <v/>
      </c>
      <c r="H1311" s="9" t="e">
        <f t="shared" si="100"/>
        <v>#VALUE!</v>
      </c>
      <c r="I1311" s="9" t="e">
        <f t="shared" si="102"/>
        <v>#VALUE!</v>
      </c>
    </row>
    <row r="1312" spans="6:9" x14ac:dyDescent="0.2">
      <c r="F1312" s="9">
        <f t="shared" si="101"/>
        <v>1274</v>
      </c>
      <c r="G1312" s="9" t="str">
        <f t="shared" si="99"/>
        <v/>
      </c>
      <c r="H1312" s="9" t="e">
        <f t="shared" si="100"/>
        <v>#VALUE!</v>
      </c>
      <c r="I1312" s="9" t="e">
        <f t="shared" si="102"/>
        <v>#VALUE!</v>
      </c>
    </row>
    <row r="1313" spans="6:9" x14ac:dyDescent="0.2">
      <c r="F1313" s="9">
        <f t="shared" si="101"/>
        <v>1275</v>
      </c>
      <c r="G1313" s="9" t="str">
        <f t="shared" si="99"/>
        <v/>
      </c>
      <c r="H1313" s="9" t="e">
        <f t="shared" si="100"/>
        <v>#VALUE!</v>
      </c>
      <c r="I1313" s="9" t="e">
        <f t="shared" si="102"/>
        <v>#VALUE!</v>
      </c>
    </row>
    <row r="1314" spans="6:9" x14ac:dyDescent="0.2">
      <c r="F1314" s="9">
        <f t="shared" si="101"/>
        <v>1276</v>
      </c>
      <c r="G1314" s="9" t="str">
        <f t="shared" si="99"/>
        <v/>
      </c>
      <c r="H1314" s="9" t="e">
        <f t="shared" si="100"/>
        <v>#VALUE!</v>
      </c>
      <c r="I1314" s="9" t="e">
        <f t="shared" si="102"/>
        <v>#VALUE!</v>
      </c>
    </row>
    <row r="1315" spans="6:9" x14ac:dyDescent="0.2">
      <c r="F1315" s="9">
        <f t="shared" si="101"/>
        <v>1277</v>
      </c>
      <c r="G1315" s="9" t="str">
        <f t="shared" si="99"/>
        <v/>
      </c>
      <c r="H1315" s="9" t="e">
        <f t="shared" si="100"/>
        <v>#VALUE!</v>
      </c>
      <c r="I1315" s="9" t="e">
        <f t="shared" si="102"/>
        <v>#VALUE!</v>
      </c>
    </row>
    <row r="1316" spans="6:9" x14ac:dyDescent="0.2">
      <c r="F1316" s="9">
        <f t="shared" si="101"/>
        <v>1278</v>
      </c>
      <c r="G1316" s="9" t="str">
        <f t="shared" si="99"/>
        <v/>
      </c>
      <c r="H1316" s="9" t="e">
        <f t="shared" si="100"/>
        <v>#VALUE!</v>
      </c>
      <c r="I1316" s="9" t="e">
        <f t="shared" si="102"/>
        <v>#VALUE!</v>
      </c>
    </row>
    <row r="1317" spans="6:9" x14ac:dyDescent="0.2">
      <c r="F1317" s="9">
        <f t="shared" si="101"/>
        <v>1279</v>
      </c>
      <c r="G1317" s="9" t="str">
        <f t="shared" si="99"/>
        <v/>
      </c>
      <c r="H1317" s="9" t="e">
        <f t="shared" si="100"/>
        <v>#VALUE!</v>
      </c>
      <c r="I1317" s="9" t="e">
        <f t="shared" si="102"/>
        <v>#VALUE!</v>
      </c>
    </row>
    <row r="1318" spans="6:9" x14ac:dyDescent="0.2">
      <c r="F1318" s="9">
        <f t="shared" si="101"/>
        <v>1280</v>
      </c>
      <c r="G1318" s="9" t="str">
        <f t="shared" si="99"/>
        <v/>
      </c>
      <c r="H1318" s="9" t="e">
        <f t="shared" si="100"/>
        <v>#VALUE!</v>
      </c>
      <c r="I1318" s="9" t="e">
        <f t="shared" si="102"/>
        <v>#VALUE!</v>
      </c>
    </row>
    <row r="1319" spans="6:9" x14ac:dyDescent="0.2">
      <c r="F1319" s="9">
        <f t="shared" si="101"/>
        <v>1281</v>
      </c>
      <c r="G1319" s="9" t="str">
        <f t="shared" si="99"/>
        <v/>
      </c>
      <c r="H1319" s="9" t="e">
        <f t="shared" si="100"/>
        <v>#VALUE!</v>
      </c>
      <c r="I1319" s="9" t="e">
        <f t="shared" si="102"/>
        <v>#VALUE!</v>
      </c>
    </row>
    <row r="1320" spans="6:9" x14ac:dyDescent="0.2">
      <c r="F1320" s="9">
        <f t="shared" si="101"/>
        <v>1282</v>
      </c>
      <c r="G1320" s="9" t="str">
        <f t="shared" si="99"/>
        <v/>
      </c>
      <c r="H1320" s="9" t="e">
        <f t="shared" si="100"/>
        <v>#VALUE!</v>
      </c>
      <c r="I1320" s="9" t="e">
        <f t="shared" si="102"/>
        <v>#VALUE!</v>
      </c>
    </row>
    <row r="1321" spans="6:9" x14ac:dyDescent="0.2">
      <c r="F1321" s="9">
        <f t="shared" si="101"/>
        <v>1283</v>
      </c>
      <c r="G1321" s="9" t="str">
        <f t="shared" si="99"/>
        <v/>
      </c>
      <c r="H1321" s="9" t="e">
        <f t="shared" si="100"/>
        <v>#VALUE!</v>
      </c>
      <c r="I1321" s="9" t="e">
        <f t="shared" si="102"/>
        <v>#VALUE!</v>
      </c>
    </row>
    <row r="1322" spans="6:9" x14ac:dyDescent="0.2">
      <c r="F1322" s="9">
        <f t="shared" si="101"/>
        <v>1284</v>
      </c>
      <c r="G1322" s="9" t="str">
        <f t="shared" si="99"/>
        <v/>
      </c>
      <c r="H1322" s="9" t="e">
        <f t="shared" si="100"/>
        <v>#VALUE!</v>
      </c>
      <c r="I1322" s="9" t="e">
        <f t="shared" si="102"/>
        <v>#VALUE!</v>
      </c>
    </row>
    <row r="1323" spans="6:9" x14ac:dyDescent="0.2">
      <c r="F1323" s="9">
        <f t="shared" si="101"/>
        <v>1285</v>
      </c>
      <c r="G1323" s="9" t="str">
        <f t="shared" si="99"/>
        <v/>
      </c>
      <c r="H1323" s="9" t="e">
        <f t="shared" si="100"/>
        <v>#VALUE!</v>
      </c>
      <c r="I1323" s="9" t="e">
        <f t="shared" si="102"/>
        <v>#VALUE!</v>
      </c>
    </row>
    <row r="1324" spans="6:9" x14ac:dyDescent="0.2">
      <c r="F1324" s="9">
        <f t="shared" si="101"/>
        <v>1286</v>
      </c>
      <c r="G1324" s="9" t="str">
        <f t="shared" si="99"/>
        <v/>
      </c>
      <c r="H1324" s="9" t="e">
        <f t="shared" si="100"/>
        <v>#VALUE!</v>
      </c>
      <c r="I1324" s="9" t="e">
        <f t="shared" si="102"/>
        <v>#VALUE!</v>
      </c>
    </row>
    <row r="1325" spans="6:9" x14ac:dyDescent="0.2">
      <c r="F1325" s="9">
        <f t="shared" si="101"/>
        <v>1287</v>
      </c>
      <c r="G1325" s="9" t="str">
        <f t="shared" si="99"/>
        <v/>
      </c>
      <c r="H1325" s="9" t="e">
        <f t="shared" si="100"/>
        <v>#VALUE!</v>
      </c>
      <c r="I1325" s="9" t="e">
        <f t="shared" si="102"/>
        <v>#VALUE!</v>
      </c>
    </row>
    <row r="1326" spans="6:9" x14ac:dyDescent="0.2">
      <c r="F1326" s="9">
        <f t="shared" si="101"/>
        <v>1288</v>
      </c>
      <c r="G1326" s="9" t="str">
        <f t="shared" si="99"/>
        <v/>
      </c>
      <c r="H1326" s="9" t="e">
        <f t="shared" si="100"/>
        <v>#VALUE!</v>
      </c>
      <c r="I1326" s="9" t="e">
        <f t="shared" si="102"/>
        <v>#VALUE!</v>
      </c>
    </row>
    <row r="1327" spans="6:9" x14ac:dyDescent="0.2">
      <c r="F1327" s="9">
        <f t="shared" si="101"/>
        <v>1289</v>
      </c>
      <c r="G1327" s="9" t="str">
        <f t="shared" si="99"/>
        <v/>
      </c>
      <c r="H1327" s="9" t="e">
        <f t="shared" si="100"/>
        <v>#VALUE!</v>
      </c>
      <c r="I1327" s="9" t="e">
        <f t="shared" si="102"/>
        <v>#VALUE!</v>
      </c>
    </row>
    <row r="1328" spans="6:9" x14ac:dyDescent="0.2">
      <c r="F1328" s="9">
        <f t="shared" si="101"/>
        <v>1290</v>
      </c>
      <c r="G1328" s="9" t="str">
        <f t="shared" si="99"/>
        <v/>
      </c>
      <c r="H1328" s="9" t="e">
        <f t="shared" si="100"/>
        <v>#VALUE!</v>
      </c>
      <c r="I1328" s="9" t="e">
        <f t="shared" si="102"/>
        <v>#VALUE!</v>
      </c>
    </row>
    <row r="1329" spans="6:9" x14ac:dyDescent="0.2">
      <c r="F1329" s="9">
        <f t="shared" si="101"/>
        <v>1291</v>
      </c>
      <c r="G1329" s="9" t="str">
        <f t="shared" si="99"/>
        <v/>
      </c>
      <c r="H1329" s="9" t="e">
        <f t="shared" si="100"/>
        <v>#VALUE!</v>
      </c>
      <c r="I1329" s="9" t="e">
        <f t="shared" si="102"/>
        <v>#VALUE!</v>
      </c>
    </row>
    <row r="1330" spans="6:9" x14ac:dyDescent="0.2">
      <c r="F1330" s="9">
        <f t="shared" si="101"/>
        <v>1292</v>
      </c>
      <c r="G1330" s="9" t="str">
        <f t="shared" si="99"/>
        <v/>
      </c>
      <c r="H1330" s="9" t="e">
        <f t="shared" si="100"/>
        <v>#VALUE!</v>
      </c>
      <c r="I1330" s="9" t="e">
        <f t="shared" si="102"/>
        <v>#VALUE!</v>
      </c>
    </row>
    <row r="1331" spans="6:9" x14ac:dyDescent="0.2">
      <c r="F1331" s="9">
        <f t="shared" si="101"/>
        <v>1293</v>
      </c>
      <c r="G1331" s="9" t="str">
        <f t="shared" si="99"/>
        <v/>
      </c>
      <c r="H1331" s="9" t="e">
        <f t="shared" si="100"/>
        <v>#VALUE!</v>
      </c>
      <c r="I1331" s="9" t="e">
        <f t="shared" si="102"/>
        <v>#VALUE!</v>
      </c>
    </row>
    <row r="1332" spans="6:9" x14ac:dyDescent="0.2">
      <c r="F1332" s="9">
        <f t="shared" si="101"/>
        <v>1294</v>
      </c>
      <c r="G1332" s="9" t="str">
        <f t="shared" si="99"/>
        <v/>
      </c>
      <c r="H1332" s="9" t="e">
        <f t="shared" si="100"/>
        <v>#VALUE!</v>
      </c>
      <c r="I1332" s="9" t="e">
        <f t="shared" si="102"/>
        <v>#VALUE!</v>
      </c>
    </row>
    <row r="1333" spans="6:9" x14ac:dyDescent="0.2">
      <c r="F1333" s="9">
        <f t="shared" si="101"/>
        <v>1295</v>
      </c>
      <c r="G1333" s="9" t="str">
        <f t="shared" si="99"/>
        <v/>
      </c>
      <c r="H1333" s="9" t="e">
        <f t="shared" si="100"/>
        <v>#VALUE!</v>
      </c>
      <c r="I1333" s="9" t="e">
        <f t="shared" si="102"/>
        <v>#VALUE!</v>
      </c>
    </row>
    <row r="1334" spans="6:9" x14ac:dyDescent="0.2">
      <c r="F1334" s="9">
        <f t="shared" si="101"/>
        <v>1296</v>
      </c>
      <c r="G1334" s="9" t="str">
        <f t="shared" si="99"/>
        <v/>
      </c>
      <c r="H1334" s="9" t="e">
        <f t="shared" si="100"/>
        <v>#VALUE!</v>
      </c>
      <c r="I1334" s="9" t="e">
        <f t="shared" si="102"/>
        <v>#VALUE!</v>
      </c>
    </row>
    <row r="1335" spans="6:9" x14ac:dyDescent="0.2">
      <c r="F1335" s="9">
        <f t="shared" si="101"/>
        <v>1297</v>
      </c>
      <c r="G1335" s="9" t="str">
        <f t="shared" si="99"/>
        <v/>
      </c>
      <c r="H1335" s="9" t="e">
        <f t="shared" si="100"/>
        <v>#VALUE!</v>
      </c>
      <c r="I1335" s="9" t="e">
        <f t="shared" si="102"/>
        <v>#VALUE!</v>
      </c>
    </row>
    <row r="1336" spans="6:9" x14ac:dyDescent="0.2">
      <c r="F1336" s="9">
        <f t="shared" si="101"/>
        <v>1298</v>
      </c>
      <c r="G1336" s="9" t="str">
        <f t="shared" si="99"/>
        <v/>
      </c>
      <c r="H1336" s="9" t="e">
        <f t="shared" si="100"/>
        <v>#VALUE!</v>
      </c>
      <c r="I1336" s="9" t="e">
        <f t="shared" si="102"/>
        <v>#VALUE!</v>
      </c>
    </row>
    <row r="1337" spans="6:9" x14ac:dyDescent="0.2">
      <c r="F1337" s="9">
        <f t="shared" si="101"/>
        <v>1299</v>
      </c>
      <c r="G1337" s="9" t="str">
        <f t="shared" si="99"/>
        <v/>
      </c>
      <c r="H1337" s="9" t="e">
        <f t="shared" si="100"/>
        <v>#VALUE!</v>
      </c>
      <c r="I1337" s="9" t="e">
        <f t="shared" si="102"/>
        <v>#VALUE!</v>
      </c>
    </row>
    <row r="1338" spans="6:9" x14ac:dyDescent="0.2">
      <c r="F1338" s="9">
        <f t="shared" si="101"/>
        <v>1300</v>
      </c>
      <c r="G1338" s="9" t="str">
        <f t="shared" si="99"/>
        <v/>
      </c>
      <c r="H1338" s="9" t="e">
        <f t="shared" si="100"/>
        <v>#VALUE!</v>
      </c>
      <c r="I1338" s="9" t="e">
        <f t="shared" si="102"/>
        <v>#VALUE!</v>
      </c>
    </row>
    <row r="1339" spans="6:9" x14ac:dyDescent="0.2">
      <c r="F1339" s="9">
        <f t="shared" si="101"/>
        <v>1301</v>
      </c>
      <c r="G1339" s="9" t="str">
        <f t="shared" si="99"/>
        <v/>
      </c>
      <c r="H1339" s="9" t="e">
        <f t="shared" si="100"/>
        <v>#VALUE!</v>
      </c>
      <c r="I1339" s="9" t="e">
        <f t="shared" si="102"/>
        <v>#VALUE!</v>
      </c>
    </row>
    <row r="1340" spans="6:9" x14ac:dyDescent="0.2">
      <c r="F1340" s="9">
        <f t="shared" si="101"/>
        <v>1302</v>
      </c>
      <c r="G1340" s="9" t="str">
        <f t="shared" si="99"/>
        <v/>
      </c>
      <c r="H1340" s="9" t="e">
        <f t="shared" si="100"/>
        <v>#VALUE!</v>
      </c>
      <c r="I1340" s="9" t="e">
        <f t="shared" si="102"/>
        <v>#VALUE!</v>
      </c>
    </row>
    <row r="1341" spans="6:9" x14ac:dyDescent="0.2">
      <c r="F1341" s="9">
        <f t="shared" si="101"/>
        <v>1303</v>
      </c>
      <c r="G1341" s="9" t="str">
        <f t="shared" si="99"/>
        <v/>
      </c>
      <c r="H1341" s="9" t="e">
        <f t="shared" si="100"/>
        <v>#VALUE!</v>
      </c>
      <c r="I1341" s="9" t="e">
        <f t="shared" si="102"/>
        <v>#VALUE!</v>
      </c>
    </row>
    <row r="1342" spans="6:9" x14ac:dyDescent="0.2">
      <c r="F1342" s="9">
        <f t="shared" si="101"/>
        <v>1304</v>
      </c>
      <c r="G1342" s="9" t="str">
        <f t="shared" si="99"/>
        <v/>
      </c>
      <c r="H1342" s="9" t="e">
        <f t="shared" si="100"/>
        <v>#VALUE!</v>
      </c>
      <c r="I1342" s="9" t="e">
        <f t="shared" si="102"/>
        <v>#VALUE!</v>
      </c>
    </row>
    <row r="1343" spans="6:9" x14ac:dyDescent="0.2">
      <c r="F1343" s="9">
        <f t="shared" si="101"/>
        <v>1305</v>
      </c>
      <c r="G1343" s="9" t="str">
        <f t="shared" si="99"/>
        <v/>
      </c>
      <c r="H1343" s="9" t="e">
        <f t="shared" si="100"/>
        <v>#VALUE!</v>
      </c>
      <c r="I1343" s="9" t="e">
        <f t="shared" si="102"/>
        <v>#VALUE!</v>
      </c>
    </row>
    <row r="1344" spans="6:9" x14ac:dyDescent="0.2">
      <c r="F1344" s="9">
        <f t="shared" si="101"/>
        <v>1306</v>
      </c>
      <c r="G1344" s="9" t="str">
        <f t="shared" si="99"/>
        <v/>
      </c>
      <c r="H1344" s="9" t="e">
        <f t="shared" si="100"/>
        <v>#VALUE!</v>
      </c>
      <c r="I1344" s="9" t="e">
        <f t="shared" si="102"/>
        <v>#VALUE!</v>
      </c>
    </row>
    <row r="1345" spans="6:9" x14ac:dyDescent="0.2">
      <c r="F1345" s="9">
        <f t="shared" si="101"/>
        <v>1307</v>
      </c>
      <c r="G1345" s="9" t="str">
        <f t="shared" ref="G1345:G1408" si="103">IF($B$3+$B$5&lt;F1345,"",IF($B$3&gt;F1345,$B$8*(1+$B$4)^(F1345-1),$B$8*(1+$B$4)^($B$3-1)*(1+$B$6)^(F1345-$B$3)))</f>
        <v/>
      </c>
      <c r="H1345" s="9" t="e">
        <f t="shared" ref="H1345:H1408" si="104">G1345/(1+B$7)^F1345</f>
        <v>#VALUE!</v>
      </c>
      <c r="I1345" s="9" t="e">
        <f t="shared" si="102"/>
        <v>#VALUE!</v>
      </c>
    </row>
    <row r="1346" spans="6:9" x14ac:dyDescent="0.2">
      <c r="F1346" s="9">
        <f t="shared" ref="F1346:F1409" si="105">F1345+1</f>
        <v>1308</v>
      </c>
      <c r="G1346" s="9" t="str">
        <f t="shared" si="103"/>
        <v/>
      </c>
      <c r="H1346" s="9" t="e">
        <f t="shared" si="104"/>
        <v>#VALUE!</v>
      </c>
      <c r="I1346" s="9" t="e">
        <f t="shared" ref="I1346:I1409" si="106">I1345+H1346</f>
        <v>#VALUE!</v>
      </c>
    </row>
    <row r="1347" spans="6:9" x14ac:dyDescent="0.2">
      <c r="F1347" s="9">
        <f t="shared" si="105"/>
        <v>1309</v>
      </c>
      <c r="G1347" s="9" t="str">
        <f t="shared" si="103"/>
        <v/>
      </c>
      <c r="H1347" s="9" t="e">
        <f t="shared" si="104"/>
        <v>#VALUE!</v>
      </c>
      <c r="I1347" s="9" t="e">
        <f t="shared" si="106"/>
        <v>#VALUE!</v>
      </c>
    </row>
    <row r="1348" spans="6:9" x14ac:dyDescent="0.2">
      <c r="F1348" s="9">
        <f t="shared" si="105"/>
        <v>1310</v>
      </c>
      <c r="G1348" s="9" t="str">
        <f t="shared" si="103"/>
        <v/>
      </c>
      <c r="H1348" s="9" t="e">
        <f t="shared" si="104"/>
        <v>#VALUE!</v>
      </c>
      <c r="I1348" s="9" t="e">
        <f t="shared" si="106"/>
        <v>#VALUE!</v>
      </c>
    </row>
    <row r="1349" spans="6:9" x14ac:dyDescent="0.2">
      <c r="F1349" s="9">
        <f t="shared" si="105"/>
        <v>1311</v>
      </c>
      <c r="G1349" s="9" t="str">
        <f t="shared" si="103"/>
        <v/>
      </c>
      <c r="H1349" s="9" t="e">
        <f t="shared" si="104"/>
        <v>#VALUE!</v>
      </c>
      <c r="I1349" s="9" t="e">
        <f t="shared" si="106"/>
        <v>#VALUE!</v>
      </c>
    </row>
    <row r="1350" spans="6:9" x14ac:dyDescent="0.2">
      <c r="F1350" s="9">
        <f t="shared" si="105"/>
        <v>1312</v>
      </c>
      <c r="G1350" s="9" t="str">
        <f t="shared" si="103"/>
        <v/>
      </c>
      <c r="H1350" s="9" t="e">
        <f t="shared" si="104"/>
        <v>#VALUE!</v>
      </c>
      <c r="I1350" s="9" t="e">
        <f t="shared" si="106"/>
        <v>#VALUE!</v>
      </c>
    </row>
    <row r="1351" spans="6:9" x14ac:dyDescent="0.2">
      <c r="F1351" s="9">
        <f t="shared" si="105"/>
        <v>1313</v>
      </c>
      <c r="G1351" s="9" t="str">
        <f t="shared" si="103"/>
        <v/>
      </c>
      <c r="H1351" s="9" t="e">
        <f t="shared" si="104"/>
        <v>#VALUE!</v>
      </c>
      <c r="I1351" s="9" t="e">
        <f t="shared" si="106"/>
        <v>#VALUE!</v>
      </c>
    </row>
    <row r="1352" spans="6:9" x14ac:dyDescent="0.2">
      <c r="F1352" s="9">
        <f t="shared" si="105"/>
        <v>1314</v>
      </c>
      <c r="G1352" s="9" t="str">
        <f t="shared" si="103"/>
        <v/>
      </c>
      <c r="H1352" s="9" t="e">
        <f t="shared" si="104"/>
        <v>#VALUE!</v>
      </c>
      <c r="I1352" s="9" t="e">
        <f t="shared" si="106"/>
        <v>#VALUE!</v>
      </c>
    </row>
    <row r="1353" spans="6:9" x14ac:dyDescent="0.2">
      <c r="F1353" s="9">
        <f t="shared" si="105"/>
        <v>1315</v>
      </c>
      <c r="G1353" s="9" t="str">
        <f t="shared" si="103"/>
        <v/>
      </c>
      <c r="H1353" s="9" t="e">
        <f t="shared" si="104"/>
        <v>#VALUE!</v>
      </c>
      <c r="I1353" s="9" t="e">
        <f t="shared" si="106"/>
        <v>#VALUE!</v>
      </c>
    </row>
    <row r="1354" spans="6:9" x14ac:dyDescent="0.2">
      <c r="F1354" s="9">
        <f t="shared" si="105"/>
        <v>1316</v>
      </c>
      <c r="G1354" s="9" t="str">
        <f t="shared" si="103"/>
        <v/>
      </c>
      <c r="H1354" s="9" t="e">
        <f t="shared" si="104"/>
        <v>#VALUE!</v>
      </c>
      <c r="I1354" s="9" t="e">
        <f t="shared" si="106"/>
        <v>#VALUE!</v>
      </c>
    </row>
    <row r="1355" spans="6:9" x14ac:dyDescent="0.2">
      <c r="F1355" s="9">
        <f t="shared" si="105"/>
        <v>1317</v>
      </c>
      <c r="G1355" s="9" t="str">
        <f t="shared" si="103"/>
        <v/>
      </c>
      <c r="H1355" s="9" t="e">
        <f t="shared" si="104"/>
        <v>#VALUE!</v>
      </c>
      <c r="I1355" s="9" t="e">
        <f t="shared" si="106"/>
        <v>#VALUE!</v>
      </c>
    </row>
    <row r="1356" spans="6:9" x14ac:dyDescent="0.2">
      <c r="F1356" s="9">
        <f t="shared" si="105"/>
        <v>1318</v>
      </c>
      <c r="G1356" s="9" t="str">
        <f t="shared" si="103"/>
        <v/>
      </c>
      <c r="H1356" s="9" t="e">
        <f t="shared" si="104"/>
        <v>#VALUE!</v>
      </c>
      <c r="I1356" s="9" t="e">
        <f t="shared" si="106"/>
        <v>#VALUE!</v>
      </c>
    </row>
    <row r="1357" spans="6:9" x14ac:dyDescent="0.2">
      <c r="F1357" s="9">
        <f t="shared" si="105"/>
        <v>1319</v>
      </c>
      <c r="G1357" s="9" t="str">
        <f t="shared" si="103"/>
        <v/>
      </c>
      <c r="H1357" s="9" t="e">
        <f t="shared" si="104"/>
        <v>#VALUE!</v>
      </c>
      <c r="I1357" s="9" t="e">
        <f t="shared" si="106"/>
        <v>#VALUE!</v>
      </c>
    </row>
    <row r="1358" spans="6:9" x14ac:dyDescent="0.2">
      <c r="F1358" s="9">
        <f t="shared" si="105"/>
        <v>1320</v>
      </c>
      <c r="G1358" s="9" t="str">
        <f t="shared" si="103"/>
        <v/>
      </c>
      <c r="H1358" s="9" t="e">
        <f t="shared" si="104"/>
        <v>#VALUE!</v>
      </c>
      <c r="I1358" s="9" t="e">
        <f t="shared" si="106"/>
        <v>#VALUE!</v>
      </c>
    </row>
    <row r="1359" spans="6:9" x14ac:dyDescent="0.2">
      <c r="F1359" s="9">
        <f t="shared" si="105"/>
        <v>1321</v>
      </c>
      <c r="G1359" s="9" t="str">
        <f t="shared" si="103"/>
        <v/>
      </c>
      <c r="H1359" s="9" t="e">
        <f t="shared" si="104"/>
        <v>#VALUE!</v>
      </c>
      <c r="I1359" s="9" t="e">
        <f t="shared" si="106"/>
        <v>#VALUE!</v>
      </c>
    </row>
    <row r="1360" spans="6:9" x14ac:dyDescent="0.2">
      <c r="F1360" s="9">
        <f t="shared" si="105"/>
        <v>1322</v>
      </c>
      <c r="G1360" s="9" t="str">
        <f t="shared" si="103"/>
        <v/>
      </c>
      <c r="H1360" s="9" t="e">
        <f t="shared" si="104"/>
        <v>#VALUE!</v>
      </c>
      <c r="I1360" s="9" t="e">
        <f t="shared" si="106"/>
        <v>#VALUE!</v>
      </c>
    </row>
    <row r="1361" spans="6:9" x14ac:dyDescent="0.2">
      <c r="F1361" s="9">
        <f t="shared" si="105"/>
        <v>1323</v>
      </c>
      <c r="G1361" s="9" t="str">
        <f t="shared" si="103"/>
        <v/>
      </c>
      <c r="H1361" s="9" t="e">
        <f t="shared" si="104"/>
        <v>#VALUE!</v>
      </c>
      <c r="I1361" s="9" t="e">
        <f t="shared" si="106"/>
        <v>#VALUE!</v>
      </c>
    </row>
    <row r="1362" spans="6:9" x14ac:dyDescent="0.2">
      <c r="F1362" s="9">
        <f t="shared" si="105"/>
        <v>1324</v>
      </c>
      <c r="G1362" s="9" t="str">
        <f t="shared" si="103"/>
        <v/>
      </c>
      <c r="H1362" s="9" t="e">
        <f t="shared" si="104"/>
        <v>#VALUE!</v>
      </c>
      <c r="I1362" s="9" t="e">
        <f t="shared" si="106"/>
        <v>#VALUE!</v>
      </c>
    </row>
    <row r="1363" spans="6:9" x14ac:dyDescent="0.2">
      <c r="F1363" s="9">
        <f t="shared" si="105"/>
        <v>1325</v>
      </c>
      <c r="G1363" s="9" t="str">
        <f t="shared" si="103"/>
        <v/>
      </c>
      <c r="H1363" s="9" t="e">
        <f t="shared" si="104"/>
        <v>#VALUE!</v>
      </c>
      <c r="I1363" s="9" t="e">
        <f t="shared" si="106"/>
        <v>#VALUE!</v>
      </c>
    </row>
    <row r="1364" spans="6:9" x14ac:dyDescent="0.2">
      <c r="F1364" s="9">
        <f t="shared" si="105"/>
        <v>1326</v>
      </c>
      <c r="G1364" s="9" t="str">
        <f t="shared" si="103"/>
        <v/>
      </c>
      <c r="H1364" s="9" t="e">
        <f t="shared" si="104"/>
        <v>#VALUE!</v>
      </c>
      <c r="I1364" s="9" t="e">
        <f t="shared" si="106"/>
        <v>#VALUE!</v>
      </c>
    </row>
    <row r="1365" spans="6:9" x14ac:dyDescent="0.2">
      <c r="F1365" s="9">
        <f t="shared" si="105"/>
        <v>1327</v>
      </c>
      <c r="G1365" s="9" t="str">
        <f t="shared" si="103"/>
        <v/>
      </c>
      <c r="H1365" s="9" t="e">
        <f t="shared" si="104"/>
        <v>#VALUE!</v>
      </c>
      <c r="I1365" s="9" t="e">
        <f t="shared" si="106"/>
        <v>#VALUE!</v>
      </c>
    </row>
    <row r="1366" spans="6:9" x14ac:dyDescent="0.2">
      <c r="F1366" s="9">
        <f t="shared" si="105"/>
        <v>1328</v>
      </c>
      <c r="G1366" s="9" t="str">
        <f t="shared" si="103"/>
        <v/>
      </c>
      <c r="H1366" s="9" t="e">
        <f t="shared" si="104"/>
        <v>#VALUE!</v>
      </c>
      <c r="I1366" s="9" t="e">
        <f t="shared" si="106"/>
        <v>#VALUE!</v>
      </c>
    </row>
    <row r="1367" spans="6:9" x14ac:dyDescent="0.2">
      <c r="F1367" s="9">
        <f t="shared" si="105"/>
        <v>1329</v>
      </c>
      <c r="G1367" s="9" t="str">
        <f t="shared" si="103"/>
        <v/>
      </c>
      <c r="H1367" s="9" t="e">
        <f t="shared" si="104"/>
        <v>#VALUE!</v>
      </c>
      <c r="I1367" s="9" t="e">
        <f t="shared" si="106"/>
        <v>#VALUE!</v>
      </c>
    </row>
    <row r="1368" spans="6:9" x14ac:dyDescent="0.2">
      <c r="F1368" s="9">
        <f t="shared" si="105"/>
        <v>1330</v>
      </c>
      <c r="G1368" s="9" t="str">
        <f t="shared" si="103"/>
        <v/>
      </c>
      <c r="H1368" s="9" t="e">
        <f t="shared" si="104"/>
        <v>#VALUE!</v>
      </c>
      <c r="I1368" s="9" t="e">
        <f t="shared" si="106"/>
        <v>#VALUE!</v>
      </c>
    </row>
    <row r="1369" spans="6:9" x14ac:dyDescent="0.2">
      <c r="F1369" s="9">
        <f t="shared" si="105"/>
        <v>1331</v>
      </c>
      <c r="G1369" s="9" t="str">
        <f t="shared" si="103"/>
        <v/>
      </c>
      <c r="H1369" s="9" t="e">
        <f t="shared" si="104"/>
        <v>#VALUE!</v>
      </c>
      <c r="I1369" s="9" t="e">
        <f t="shared" si="106"/>
        <v>#VALUE!</v>
      </c>
    </row>
    <row r="1370" spans="6:9" x14ac:dyDescent="0.2">
      <c r="F1370" s="9">
        <f t="shared" si="105"/>
        <v>1332</v>
      </c>
      <c r="G1370" s="9" t="str">
        <f t="shared" si="103"/>
        <v/>
      </c>
      <c r="H1370" s="9" t="e">
        <f t="shared" si="104"/>
        <v>#VALUE!</v>
      </c>
      <c r="I1370" s="9" t="e">
        <f t="shared" si="106"/>
        <v>#VALUE!</v>
      </c>
    </row>
    <row r="1371" spans="6:9" x14ac:dyDescent="0.2">
      <c r="F1371" s="9">
        <f t="shared" si="105"/>
        <v>1333</v>
      </c>
      <c r="G1371" s="9" t="str">
        <f t="shared" si="103"/>
        <v/>
      </c>
      <c r="H1371" s="9" t="e">
        <f t="shared" si="104"/>
        <v>#VALUE!</v>
      </c>
      <c r="I1371" s="9" t="e">
        <f t="shared" si="106"/>
        <v>#VALUE!</v>
      </c>
    </row>
    <row r="1372" spans="6:9" x14ac:dyDescent="0.2">
      <c r="F1372" s="9">
        <f t="shared" si="105"/>
        <v>1334</v>
      </c>
      <c r="G1372" s="9" t="str">
        <f t="shared" si="103"/>
        <v/>
      </c>
      <c r="H1372" s="9" t="e">
        <f t="shared" si="104"/>
        <v>#VALUE!</v>
      </c>
      <c r="I1372" s="9" t="e">
        <f t="shared" si="106"/>
        <v>#VALUE!</v>
      </c>
    </row>
    <row r="1373" spans="6:9" x14ac:dyDescent="0.2">
      <c r="F1373" s="9">
        <f t="shared" si="105"/>
        <v>1335</v>
      </c>
      <c r="G1373" s="9" t="str">
        <f t="shared" si="103"/>
        <v/>
      </c>
      <c r="H1373" s="9" t="e">
        <f t="shared" si="104"/>
        <v>#VALUE!</v>
      </c>
      <c r="I1373" s="9" t="e">
        <f t="shared" si="106"/>
        <v>#VALUE!</v>
      </c>
    </row>
    <row r="1374" spans="6:9" x14ac:dyDescent="0.2">
      <c r="F1374" s="9">
        <f t="shared" si="105"/>
        <v>1336</v>
      </c>
      <c r="G1374" s="9" t="str">
        <f t="shared" si="103"/>
        <v/>
      </c>
      <c r="H1374" s="9" t="e">
        <f t="shared" si="104"/>
        <v>#VALUE!</v>
      </c>
      <c r="I1374" s="9" t="e">
        <f t="shared" si="106"/>
        <v>#VALUE!</v>
      </c>
    </row>
    <row r="1375" spans="6:9" x14ac:dyDescent="0.2">
      <c r="F1375" s="9">
        <f t="shared" si="105"/>
        <v>1337</v>
      </c>
      <c r="G1375" s="9" t="str">
        <f t="shared" si="103"/>
        <v/>
      </c>
      <c r="H1375" s="9" t="e">
        <f t="shared" si="104"/>
        <v>#VALUE!</v>
      </c>
      <c r="I1375" s="9" t="e">
        <f t="shared" si="106"/>
        <v>#VALUE!</v>
      </c>
    </row>
    <row r="1376" spans="6:9" x14ac:dyDescent="0.2">
      <c r="F1376" s="9">
        <f t="shared" si="105"/>
        <v>1338</v>
      </c>
      <c r="G1376" s="9" t="str">
        <f t="shared" si="103"/>
        <v/>
      </c>
      <c r="H1376" s="9" t="e">
        <f t="shared" si="104"/>
        <v>#VALUE!</v>
      </c>
      <c r="I1376" s="9" t="e">
        <f t="shared" si="106"/>
        <v>#VALUE!</v>
      </c>
    </row>
    <row r="1377" spans="6:9" x14ac:dyDescent="0.2">
      <c r="F1377" s="9">
        <f t="shared" si="105"/>
        <v>1339</v>
      </c>
      <c r="G1377" s="9" t="str">
        <f t="shared" si="103"/>
        <v/>
      </c>
      <c r="H1377" s="9" t="e">
        <f t="shared" si="104"/>
        <v>#VALUE!</v>
      </c>
      <c r="I1377" s="9" t="e">
        <f t="shared" si="106"/>
        <v>#VALUE!</v>
      </c>
    </row>
    <row r="1378" spans="6:9" x14ac:dyDescent="0.2">
      <c r="F1378" s="9">
        <f t="shared" si="105"/>
        <v>1340</v>
      </c>
      <c r="G1378" s="9" t="str">
        <f t="shared" si="103"/>
        <v/>
      </c>
      <c r="H1378" s="9" t="e">
        <f t="shared" si="104"/>
        <v>#VALUE!</v>
      </c>
      <c r="I1378" s="9" t="e">
        <f t="shared" si="106"/>
        <v>#VALUE!</v>
      </c>
    </row>
    <row r="1379" spans="6:9" x14ac:dyDescent="0.2">
      <c r="F1379" s="9">
        <f t="shared" si="105"/>
        <v>1341</v>
      </c>
      <c r="G1379" s="9" t="str">
        <f t="shared" si="103"/>
        <v/>
      </c>
      <c r="H1379" s="9" t="e">
        <f t="shared" si="104"/>
        <v>#VALUE!</v>
      </c>
      <c r="I1379" s="9" t="e">
        <f t="shared" si="106"/>
        <v>#VALUE!</v>
      </c>
    </row>
    <row r="1380" spans="6:9" x14ac:dyDescent="0.2">
      <c r="F1380" s="9">
        <f t="shared" si="105"/>
        <v>1342</v>
      </c>
      <c r="G1380" s="9" t="str">
        <f t="shared" si="103"/>
        <v/>
      </c>
      <c r="H1380" s="9" t="e">
        <f t="shared" si="104"/>
        <v>#VALUE!</v>
      </c>
      <c r="I1380" s="9" t="e">
        <f t="shared" si="106"/>
        <v>#VALUE!</v>
      </c>
    </row>
    <row r="1381" spans="6:9" x14ac:dyDescent="0.2">
      <c r="F1381" s="9">
        <f t="shared" si="105"/>
        <v>1343</v>
      </c>
      <c r="G1381" s="9" t="str">
        <f t="shared" si="103"/>
        <v/>
      </c>
      <c r="H1381" s="9" t="e">
        <f t="shared" si="104"/>
        <v>#VALUE!</v>
      </c>
      <c r="I1381" s="9" t="e">
        <f t="shared" si="106"/>
        <v>#VALUE!</v>
      </c>
    </row>
    <row r="1382" spans="6:9" x14ac:dyDescent="0.2">
      <c r="F1382" s="9">
        <f t="shared" si="105"/>
        <v>1344</v>
      </c>
      <c r="G1382" s="9" t="str">
        <f t="shared" si="103"/>
        <v/>
      </c>
      <c r="H1382" s="9" t="e">
        <f t="shared" si="104"/>
        <v>#VALUE!</v>
      </c>
      <c r="I1382" s="9" t="e">
        <f t="shared" si="106"/>
        <v>#VALUE!</v>
      </c>
    </row>
    <row r="1383" spans="6:9" x14ac:dyDescent="0.2">
      <c r="F1383" s="9">
        <f t="shared" si="105"/>
        <v>1345</v>
      </c>
      <c r="G1383" s="9" t="str">
        <f t="shared" si="103"/>
        <v/>
      </c>
      <c r="H1383" s="9" t="e">
        <f t="shared" si="104"/>
        <v>#VALUE!</v>
      </c>
      <c r="I1383" s="9" t="e">
        <f t="shared" si="106"/>
        <v>#VALUE!</v>
      </c>
    </row>
    <row r="1384" spans="6:9" x14ac:dyDescent="0.2">
      <c r="F1384" s="9">
        <f t="shared" si="105"/>
        <v>1346</v>
      </c>
      <c r="G1384" s="9" t="str">
        <f t="shared" si="103"/>
        <v/>
      </c>
      <c r="H1384" s="9" t="e">
        <f t="shared" si="104"/>
        <v>#VALUE!</v>
      </c>
      <c r="I1384" s="9" t="e">
        <f t="shared" si="106"/>
        <v>#VALUE!</v>
      </c>
    </row>
    <row r="1385" spans="6:9" x14ac:dyDescent="0.2">
      <c r="F1385" s="9">
        <f t="shared" si="105"/>
        <v>1347</v>
      </c>
      <c r="G1385" s="9" t="str">
        <f t="shared" si="103"/>
        <v/>
      </c>
      <c r="H1385" s="9" t="e">
        <f t="shared" si="104"/>
        <v>#VALUE!</v>
      </c>
      <c r="I1385" s="9" t="e">
        <f t="shared" si="106"/>
        <v>#VALUE!</v>
      </c>
    </row>
    <row r="1386" spans="6:9" x14ac:dyDescent="0.2">
      <c r="F1386" s="9">
        <f t="shared" si="105"/>
        <v>1348</v>
      </c>
      <c r="G1386" s="9" t="str">
        <f t="shared" si="103"/>
        <v/>
      </c>
      <c r="H1386" s="9" t="e">
        <f t="shared" si="104"/>
        <v>#VALUE!</v>
      </c>
      <c r="I1386" s="9" t="e">
        <f t="shared" si="106"/>
        <v>#VALUE!</v>
      </c>
    </row>
    <row r="1387" spans="6:9" x14ac:dyDescent="0.2">
      <c r="F1387" s="9">
        <f t="shared" si="105"/>
        <v>1349</v>
      </c>
      <c r="G1387" s="9" t="str">
        <f t="shared" si="103"/>
        <v/>
      </c>
      <c r="H1387" s="9" t="e">
        <f t="shared" si="104"/>
        <v>#VALUE!</v>
      </c>
      <c r="I1387" s="9" t="e">
        <f t="shared" si="106"/>
        <v>#VALUE!</v>
      </c>
    </row>
    <row r="1388" spans="6:9" x14ac:dyDescent="0.2">
      <c r="F1388" s="9">
        <f t="shared" si="105"/>
        <v>1350</v>
      </c>
      <c r="G1388" s="9" t="str">
        <f t="shared" si="103"/>
        <v/>
      </c>
      <c r="H1388" s="9" t="e">
        <f t="shared" si="104"/>
        <v>#VALUE!</v>
      </c>
      <c r="I1388" s="9" t="e">
        <f t="shared" si="106"/>
        <v>#VALUE!</v>
      </c>
    </row>
    <row r="1389" spans="6:9" x14ac:dyDescent="0.2">
      <c r="F1389" s="9">
        <f t="shared" si="105"/>
        <v>1351</v>
      </c>
      <c r="G1389" s="9" t="str">
        <f t="shared" si="103"/>
        <v/>
      </c>
      <c r="H1389" s="9" t="e">
        <f t="shared" si="104"/>
        <v>#VALUE!</v>
      </c>
      <c r="I1389" s="9" t="e">
        <f t="shared" si="106"/>
        <v>#VALUE!</v>
      </c>
    </row>
    <row r="1390" spans="6:9" x14ac:dyDescent="0.2">
      <c r="F1390" s="9">
        <f t="shared" si="105"/>
        <v>1352</v>
      </c>
      <c r="G1390" s="9" t="str">
        <f t="shared" si="103"/>
        <v/>
      </c>
      <c r="H1390" s="9" t="e">
        <f t="shared" si="104"/>
        <v>#VALUE!</v>
      </c>
      <c r="I1390" s="9" t="e">
        <f t="shared" si="106"/>
        <v>#VALUE!</v>
      </c>
    </row>
    <row r="1391" spans="6:9" x14ac:dyDescent="0.2">
      <c r="F1391" s="9">
        <f t="shared" si="105"/>
        <v>1353</v>
      </c>
      <c r="G1391" s="9" t="str">
        <f t="shared" si="103"/>
        <v/>
      </c>
      <c r="H1391" s="9" t="e">
        <f t="shared" si="104"/>
        <v>#VALUE!</v>
      </c>
      <c r="I1391" s="9" t="e">
        <f t="shared" si="106"/>
        <v>#VALUE!</v>
      </c>
    </row>
    <row r="1392" spans="6:9" x14ac:dyDescent="0.2">
      <c r="F1392" s="9">
        <f t="shared" si="105"/>
        <v>1354</v>
      </c>
      <c r="G1392" s="9" t="str">
        <f t="shared" si="103"/>
        <v/>
      </c>
      <c r="H1392" s="9" t="e">
        <f t="shared" si="104"/>
        <v>#VALUE!</v>
      </c>
      <c r="I1392" s="9" t="e">
        <f t="shared" si="106"/>
        <v>#VALUE!</v>
      </c>
    </row>
    <row r="1393" spans="6:9" x14ac:dyDescent="0.2">
      <c r="F1393" s="9">
        <f t="shared" si="105"/>
        <v>1355</v>
      </c>
      <c r="G1393" s="9" t="str">
        <f t="shared" si="103"/>
        <v/>
      </c>
      <c r="H1393" s="9" t="e">
        <f t="shared" si="104"/>
        <v>#VALUE!</v>
      </c>
      <c r="I1393" s="9" t="e">
        <f t="shared" si="106"/>
        <v>#VALUE!</v>
      </c>
    </row>
    <row r="1394" spans="6:9" x14ac:dyDescent="0.2">
      <c r="F1394" s="9">
        <f t="shared" si="105"/>
        <v>1356</v>
      </c>
      <c r="G1394" s="9" t="str">
        <f t="shared" si="103"/>
        <v/>
      </c>
      <c r="H1394" s="9" t="e">
        <f t="shared" si="104"/>
        <v>#VALUE!</v>
      </c>
      <c r="I1394" s="9" t="e">
        <f t="shared" si="106"/>
        <v>#VALUE!</v>
      </c>
    </row>
    <row r="1395" spans="6:9" x14ac:dyDescent="0.2">
      <c r="F1395" s="9">
        <f t="shared" si="105"/>
        <v>1357</v>
      </c>
      <c r="G1395" s="9" t="str">
        <f t="shared" si="103"/>
        <v/>
      </c>
      <c r="H1395" s="9" t="e">
        <f t="shared" si="104"/>
        <v>#VALUE!</v>
      </c>
      <c r="I1395" s="9" t="e">
        <f t="shared" si="106"/>
        <v>#VALUE!</v>
      </c>
    </row>
    <row r="1396" spans="6:9" x14ac:dyDescent="0.2">
      <c r="F1396" s="9">
        <f t="shared" si="105"/>
        <v>1358</v>
      </c>
      <c r="G1396" s="9" t="str">
        <f t="shared" si="103"/>
        <v/>
      </c>
      <c r="H1396" s="9" t="e">
        <f t="shared" si="104"/>
        <v>#VALUE!</v>
      </c>
      <c r="I1396" s="9" t="e">
        <f t="shared" si="106"/>
        <v>#VALUE!</v>
      </c>
    </row>
    <row r="1397" spans="6:9" x14ac:dyDescent="0.2">
      <c r="F1397" s="9">
        <f t="shared" si="105"/>
        <v>1359</v>
      </c>
      <c r="G1397" s="9" t="str">
        <f t="shared" si="103"/>
        <v/>
      </c>
      <c r="H1397" s="9" t="e">
        <f t="shared" si="104"/>
        <v>#VALUE!</v>
      </c>
      <c r="I1397" s="9" t="e">
        <f t="shared" si="106"/>
        <v>#VALUE!</v>
      </c>
    </row>
    <row r="1398" spans="6:9" x14ac:dyDescent="0.2">
      <c r="F1398" s="9">
        <f t="shared" si="105"/>
        <v>1360</v>
      </c>
      <c r="G1398" s="9" t="str">
        <f t="shared" si="103"/>
        <v/>
      </c>
      <c r="H1398" s="9" t="e">
        <f t="shared" si="104"/>
        <v>#VALUE!</v>
      </c>
      <c r="I1398" s="9" t="e">
        <f t="shared" si="106"/>
        <v>#VALUE!</v>
      </c>
    </row>
    <row r="1399" spans="6:9" x14ac:dyDescent="0.2">
      <c r="F1399" s="9">
        <f t="shared" si="105"/>
        <v>1361</v>
      </c>
      <c r="G1399" s="9" t="str">
        <f t="shared" si="103"/>
        <v/>
      </c>
      <c r="H1399" s="9" t="e">
        <f t="shared" si="104"/>
        <v>#VALUE!</v>
      </c>
      <c r="I1399" s="9" t="e">
        <f t="shared" si="106"/>
        <v>#VALUE!</v>
      </c>
    </row>
    <row r="1400" spans="6:9" x14ac:dyDescent="0.2">
      <c r="F1400" s="9">
        <f t="shared" si="105"/>
        <v>1362</v>
      </c>
      <c r="G1400" s="9" t="str">
        <f t="shared" si="103"/>
        <v/>
      </c>
      <c r="H1400" s="9" t="e">
        <f t="shared" si="104"/>
        <v>#VALUE!</v>
      </c>
      <c r="I1400" s="9" t="e">
        <f t="shared" si="106"/>
        <v>#VALUE!</v>
      </c>
    </row>
    <row r="1401" spans="6:9" x14ac:dyDescent="0.2">
      <c r="F1401" s="9">
        <f t="shared" si="105"/>
        <v>1363</v>
      </c>
      <c r="G1401" s="9" t="str">
        <f t="shared" si="103"/>
        <v/>
      </c>
      <c r="H1401" s="9" t="e">
        <f t="shared" si="104"/>
        <v>#VALUE!</v>
      </c>
      <c r="I1401" s="9" t="e">
        <f t="shared" si="106"/>
        <v>#VALUE!</v>
      </c>
    </row>
    <row r="1402" spans="6:9" x14ac:dyDescent="0.2">
      <c r="F1402" s="9">
        <f t="shared" si="105"/>
        <v>1364</v>
      </c>
      <c r="G1402" s="9" t="str">
        <f t="shared" si="103"/>
        <v/>
      </c>
      <c r="H1402" s="9" t="e">
        <f t="shared" si="104"/>
        <v>#VALUE!</v>
      </c>
      <c r="I1402" s="9" t="e">
        <f t="shared" si="106"/>
        <v>#VALUE!</v>
      </c>
    </row>
    <row r="1403" spans="6:9" x14ac:dyDescent="0.2">
      <c r="F1403" s="9">
        <f t="shared" si="105"/>
        <v>1365</v>
      </c>
      <c r="G1403" s="9" t="str">
        <f t="shared" si="103"/>
        <v/>
      </c>
      <c r="H1403" s="9" t="e">
        <f t="shared" si="104"/>
        <v>#VALUE!</v>
      </c>
      <c r="I1403" s="9" t="e">
        <f t="shared" si="106"/>
        <v>#VALUE!</v>
      </c>
    </row>
    <row r="1404" spans="6:9" x14ac:dyDescent="0.2">
      <c r="F1404" s="9">
        <f t="shared" si="105"/>
        <v>1366</v>
      </c>
      <c r="G1404" s="9" t="str">
        <f t="shared" si="103"/>
        <v/>
      </c>
      <c r="H1404" s="9" t="e">
        <f t="shared" si="104"/>
        <v>#VALUE!</v>
      </c>
      <c r="I1404" s="9" t="e">
        <f t="shared" si="106"/>
        <v>#VALUE!</v>
      </c>
    </row>
    <row r="1405" spans="6:9" x14ac:dyDescent="0.2">
      <c r="F1405" s="9">
        <f t="shared" si="105"/>
        <v>1367</v>
      </c>
      <c r="G1405" s="9" t="str">
        <f t="shared" si="103"/>
        <v/>
      </c>
      <c r="H1405" s="9" t="e">
        <f t="shared" si="104"/>
        <v>#VALUE!</v>
      </c>
      <c r="I1405" s="9" t="e">
        <f t="shared" si="106"/>
        <v>#VALUE!</v>
      </c>
    </row>
    <row r="1406" spans="6:9" x14ac:dyDescent="0.2">
      <c r="F1406" s="9">
        <f t="shared" si="105"/>
        <v>1368</v>
      </c>
      <c r="G1406" s="9" t="str">
        <f t="shared" si="103"/>
        <v/>
      </c>
      <c r="H1406" s="9" t="e">
        <f t="shared" si="104"/>
        <v>#VALUE!</v>
      </c>
      <c r="I1406" s="9" t="e">
        <f t="shared" si="106"/>
        <v>#VALUE!</v>
      </c>
    </row>
    <row r="1407" spans="6:9" x14ac:dyDescent="0.2">
      <c r="F1407" s="9">
        <f t="shared" si="105"/>
        <v>1369</v>
      </c>
      <c r="G1407" s="9" t="str">
        <f t="shared" si="103"/>
        <v/>
      </c>
      <c r="H1407" s="9" t="e">
        <f t="shared" si="104"/>
        <v>#VALUE!</v>
      </c>
      <c r="I1407" s="9" t="e">
        <f t="shared" si="106"/>
        <v>#VALUE!</v>
      </c>
    </row>
    <row r="1408" spans="6:9" x14ac:dyDescent="0.2">
      <c r="F1408" s="9">
        <f t="shared" si="105"/>
        <v>1370</v>
      </c>
      <c r="G1408" s="9" t="str">
        <f t="shared" si="103"/>
        <v/>
      </c>
      <c r="H1408" s="9" t="e">
        <f t="shared" si="104"/>
        <v>#VALUE!</v>
      </c>
      <c r="I1408" s="9" t="e">
        <f t="shared" si="106"/>
        <v>#VALUE!</v>
      </c>
    </row>
    <row r="1409" spans="6:9" x14ac:dyDescent="0.2">
      <c r="F1409" s="9">
        <f t="shared" si="105"/>
        <v>1371</v>
      </c>
      <c r="G1409" s="9" t="str">
        <f t="shared" ref="G1409:G1472" si="107">IF($B$3+$B$5&lt;F1409,"",IF($B$3&gt;F1409,$B$8*(1+$B$4)^(F1409-1),$B$8*(1+$B$4)^($B$3-1)*(1+$B$6)^(F1409-$B$3)))</f>
        <v/>
      </c>
      <c r="H1409" s="9" t="e">
        <f t="shared" ref="H1409:H1472" si="108">G1409/(1+B$7)^F1409</f>
        <v>#VALUE!</v>
      </c>
      <c r="I1409" s="9" t="e">
        <f t="shared" si="106"/>
        <v>#VALUE!</v>
      </c>
    </row>
    <row r="1410" spans="6:9" x14ac:dyDescent="0.2">
      <c r="F1410" s="9">
        <f t="shared" ref="F1410:F1473" si="109">F1409+1</f>
        <v>1372</v>
      </c>
      <c r="G1410" s="9" t="str">
        <f t="shared" si="107"/>
        <v/>
      </c>
      <c r="H1410" s="9" t="e">
        <f t="shared" si="108"/>
        <v>#VALUE!</v>
      </c>
      <c r="I1410" s="9" t="e">
        <f t="shared" ref="I1410:I1473" si="110">I1409+H1410</f>
        <v>#VALUE!</v>
      </c>
    </row>
    <row r="1411" spans="6:9" x14ac:dyDescent="0.2">
      <c r="F1411" s="9">
        <f t="shared" si="109"/>
        <v>1373</v>
      </c>
      <c r="G1411" s="9" t="str">
        <f t="shared" si="107"/>
        <v/>
      </c>
      <c r="H1411" s="9" t="e">
        <f t="shared" si="108"/>
        <v>#VALUE!</v>
      </c>
      <c r="I1411" s="9" t="e">
        <f t="shared" si="110"/>
        <v>#VALUE!</v>
      </c>
    </row>
    <row r="1412" spans="6:9" x14ac:dyDescent="0.2">
      <c r="F1412" s="9">
        <f t="shared" si="109"/>
        <v>1374</v>
      </c>
      <c r="G1412" s="9" t="str">
        <f t="shared" si="107"/>
        <v/>
      </c>
      <c r="H1412" s="9" t="e">
        <f t="shared" si="108"/>
        <v>#VALUE!</v>
      </c>
      <c r="I1412" s="9" t="e">
        <f t="shared" si="110"/>
        <v>#VALUE!</v>
      </c>
    </row>
    <row r="1413" spans="6:9" x14ac:dyDescent="0.2">
      <c r="F1413" s="9">
        <f t="shared" si="109"/>
        <v>1375</v>
      </c>
      <c r="G1413" s="9" t="str">
        <f t="shared" si="107"/>
        <v/>
      </c>
      <c r="H1413" s="9" t="e">
        <f t="shared" si="108"/>
        <v>#VALUE!</v>
      </c>
      <c r="I1413" s="9" t="e">
        <f t="shared" si="110"/>
        <v>#VALUE!</v>
      </c>
    </row>
    <row r="1414" spans="6:9" x14ac:dyDescent="0.2">
      <c r="F1414" s="9">
        <f t="shared" si="109"/>
        <v>1376</v>
      </c>
      <c r="G1414" s="9" t="str">
        <f t="shared" si="107"/>
        <v/>
      </c>
      <c r="H1414" s="9" t="e">
        <f t="shared" si="108"/>
        <v>#VALUE!</v>
      </c>
      <c r="I1414" s="9" t="e">
        <f t="shared" si="110"/>
        <v>#VALUE!</v>
      </c>
    </row>
    <row r="1415" spans="6:9" x14ac:dyDescent="0.2">
      <c r="F1415" s="9">
        <f t="shared" si="109"/>
        <v>1377</v>
      </c>
      <c r="G1415" s="9" t="str">
        <f t="shared" si="107"/>
        <v/>
      </c>
      <c r="H1415" s="9" t="e">
        <f t="shared" si="108"/>
        <v>#VALUE!</v>
      </c>
      <c r="I1415" s="9" t="e">
        <f t="shared" si="110"/>
        <v>#VALUE!</v>
      </c>
    </row>
    <row r="1416" spans="6:9" x14ac:dyDescent="0.2">
      <c r="F1416" s="9">
        <f t="shared" si="109"/>
        <v>1378</v>
      </c>
      <c r="G1416" s="9" t="str">
        <f t="shared" si="107"/>
        <v/>
      </c>
      <c r="H1416" s="9" t="e">
        <f t="shared" si="108"/>
        <v>#VALUE!</v>
      </c>
      <c r="I1416" s="9" t="e">
        <f t="shared" si="110"/>
        <v>#VALUE!</v>
      </c>
    </row>
    <row r="1417" spans="6:9" x14ac:dyDescent="0.2">
      <c r="F1417" s="9">
        <f t="shared" si="109"/>
        <v>1379</v>
      </c>
      <c r="G1417" s="9" t="str">
        <f t="shared" si="107"/>
        <v/>
      </c>
      <c r="H1417" s="9" t="e">
        <f t="shared" si="108"/>
        <v>#VALUE!</v>
      </c>
      <c r="I1417" s="9" t="e">
        <f t="shared" si="110"/>
        <v>#VALUE!</v>
      </c>
    </row>
    <row r="1418" spans="6:9" x14ac:dyDescent="0.2">
      <c r="F1418" s="9">
        <f t="shared" si="109"/>
        <v>1380</v>
      </c>
      <c r="G1418" s="9" t="str">
        <f t="shared" si="107"/>
        <v/>
      </c>
      <c r="H1418" s="9" t="e">
        <f t="shared" si="108"/>
        <v>#VALUE!</v>
      </c>
      <c r="I1418" s="9" t="e">
        <f t="shared" si="110"/>
        <v>#VALUE!</v>
      </c>
    </row>
    <row r="1419" spans="6:9" x14ac:dyDescent="0.2">
      <c r="F1419" s="9">
        <f t="shared" si="109"/>
        <v>1381</v>
      </c>
      <c r="G1419" s="9" t="str">
        <f t="shared" si="107"/>
        <v/>
      </c>
      <c r="H1419" s="9" t="e">
        <f t="shared" si="108"/>
        <v>#VALUE!</v>
      </c>
      <c r="I1419" s="9" t="e">
        <f t="shared" si="110"/>
        <v>#VALUE!</v>
      </c>
    </row>
    <row r="1420" spans="6:9" x14ac:dyDescent="0.2">
      <c r="F1420" s="9">
        <f t="shared" si="109"/>
        <v>1382</v>
      </c>
      <c r="G1420" s="9" t="str">
        <f t="shared" si="107"/>
        <v/>
      </c>
      <c r="H1420" s="9" t="e">
        <f t="shared" si="108"/>
        <v>#VALUE!</v>
      </c>
      <c r="I1420" s="9" t="e">
        <f t="shared" si="110"/>
        <v>#VALUE!</v>
      </c>
    </row>
    <row r="1421" spans="6:9" x14ac:dyDescent="0.2">
      <c r="F1421" s="9">
        <f t="shared" si="109"/>
        <v>1383</v>
      </c>
      <c r="G1421" s="9" t="str">
        <f t="shared" si="107"/>
        <v/>
      </c>
      <c r="H1421" s="9" t="e">
        <f t="shared" si="108"/>
        <v>#VALUE!</v>
      </c>
      <c r="I1421" s="9" t="e">
        <f t="shared" si="110"/>
        <v>#VALUE!</v>
      </c>
    </row>
    <row r="1422" spans="6:9" x14ac:dyDescent="0.2">
      <c r="F1422" s="9">
        <f t="shared" si="109"/>
        <v>1384</v>
      </c>
      <c r="G1422" s="9" t="str">
        <f t="shared" si="107"/>
        <v/>
      </c>
      <c r="H1422" s="9" t="e">
        <f t="shared" si="108"/>
        <v>#VALUE!</v>
      </c>
      <c r="I1422" s="9" t="e">
        <f t="shared" si="110"/>
        <v>#VALUE!</v>
      </c>
    </row>
    <row r="1423" spans="6:9" x14ac:dyDescent="0.2">
      <c r="F1423" s="9">
        <f t="shared" si="109"/>
        <v>1385</v>
      </c>
      <c r="G1423" s="9" t="str">
        <f t="shared" si="107"/>
        <v/>
      </c>
      <c r="H1423" s="9" t="e">
        <f t="shared" si="108"/>
        <v>#VALUE!</v>
      </c>
      <c r="I1423" s="9" t="e">
        <f t="shared" si="110"/>
        <v>#VALUE!</v>
      </c>
    </row>
    <row r="1424" spans="6:9" x14ac:dyDescent="0.2">
      <c r="F1424" s="9">
        <f t="shared" si="109"/>
        <v>1386</v>
      </c>
      <c r="G1424" s="9" t="str">
        <f t="shared" si="107"/>
        <v/>
      </c>
      <c r="H1424" s="9" t="e">
        <f t="shared" si="108"/>
        <v>#VALUE!</v>
      </c>
      <c r="I1424" s="9" t="e">
        <f t="shared" si="110"/>
        <v>#VALUE!</v>
      </c>
    </row>
    <row r="1425" spans="6:9" x14ac:dyDescent="0.2">
      <c r="F1425" s="9">
        <f t="shared" si="109"/>
        <v>1387</v>
      </c>
      <c r="G1425" s="9" t="str">
        <f t="shared" si="107"/>
        <v/>
      </c>
      <c r="H1425" s="9" t="e">
        <f t="shared" si="108"/>
        <v>#VALUE!</v>
      </c>
      <c r="I1425" s="9" t="e">
        <f t="shared" si="110"/>
        <v>#VALUE!</v>
      </c>
    </row>
    <row r="1426" spans="6:9" x14ac:dyDescent="0.2">
      <c r="F1426" s="9">
        <f t="shared" si="109"/>
        <v>1388</v>
      </c>
      <c r="G1426" s="9" t="str">
        <f t="shared" si="107"/>
        <v/>
      </c>
      <c r="H1426" s="9" t="e">
        <f t="shared" si="108"/>
        <v>#VALUE!</v>
      </c>
      <c r="I1426" s="9" t="e">
        <f t="shared" si="110"/>
        <v>#VALUE!</v>
      </c>
    </row>
    <row r="1427" spans="6:9" x14ac:dyDescent="0.2">
      <c r="F1427" s="9">
        <f t="shared" si="109"/>
        <v>1389</v>
      </c>
      <c r="G1427" s="9" t="str">
        <f t="shared" si="107"/>
        <v/>
      </c>
      <c r="H1427" s="9" t="e">
        <f t="shared" si="108"/>
        <v>#VALUE!</v>
      </c>
      <c r="I1427" s="9" t="e">
        <f t="shared" si="110"/>
        <v>#VALUE!</v>
      </c>
    </row>
    <row r="1428" spans="6:9" x14ac:dyDescent="0.2">
      <c r="F1428" s="9">
        <f t="shared" si="109"/>
        <v>1390</v>
      </c>
      <c r="G1428" s="9" t="str">
        <f t="shared" si="107"/>
        <v/>
      </c>
      <c r="H1428" s="9" t="e">
        <f t="shared" si="108"/>
        <v>#VALUE!</v>
      </c>
      <c r="I1428" s="9" t="e">
        <f t="shared" si="110"/>
        <v>#VALUE!</v>
      </c>
    </row>
    <row r="1429" spans="6:9" x14ac:dyDescent="0.2">
      <c r="F1429" s="9">
        <f t="shared" si="109"/>
        <v>1391</v>
      </c>
      <c r="G1429" s="9" t="str">
        <f t="shared" si="107"/>
        <v/>
      </c>
      <c r="H1429" s="9" t="e">
        <f t="shared" si="108"/>
        <v>#VALUE!</v>
      </c>
      <c r="I1429" s="9" t="e">
        <f t="shared" si="110"/>
        <v>#VALUE!</v>
      </c>
    </row>
    <row r="1430" spans="6:9" x14ac:dyDescent="0.2">
      <c r="F1430" s="9">
        <f t="shared" si="109"/>
        <v>1392</v>
      </c>
      <c r="G1430" s="9" t="str">
        <f t="shared" si="107"/>
        <v/>
      </c>
      <c r="H1430" s="9" t="e">
        <f t="shared" si="108"/>
        <v>#VALUE!</v>
      </c>
      <c r="I1430" s="9" t="e">
        <f t="shared" si="110"/>
        <v>#VALUE!</v>
      </c>
    </row>
    <row r="1431" spans="6:9" x14ac:dyDescent="0.2">
      <c r="F1431" s="9">
        <f t="shared" si="109"/>
        <v>1393</v>
      </c>
      <c r="G1431" s="9" t="str">
        <f t="shared" si="107"/>
        <v/>
      </c>
      <c r="H1431" s="9" t="e">
        <f t="shared" si="108"/>
        <v>#VALUE!</v>
      </c>
      <c r="I1431" s="9" t="e">
        <f t="shared" si="110"/>
        <v>#VALUE!</v>
      </c>
    </row>
    <row r="1432" spans="6:9" x14ac:dyDescent="0.2">
      <c r="F1432" s="9">
        <f t="shared" si="109"/>
        <v>1394</v>
      </c>
      <c r="G1432" s="9" t="str">
        <f t="shared" si="107"/>
        <v/>
      </c>
      <c r="H1432" s="9" t="e">
        <f t="shared" si="108"/>
        <v>#VALUE!</v>
      </c>
      <c r="I1432" s="9" t="e">
        <f t="shared" si="110"/>
        <v>#VALUE!</v>
      </c>
    </row>
    <row r="1433" spans="6:9" x14ac:dyDescent="0.2">
      <c r="F1433" s="9">
        <f t="shared" si="109"/>
        <v>1395</v>
      </c>
      <c r="G1433" s="9" t="str">
        <f t="shared" si="107"/>
        <v/>
      </c>
      <c r="H1433" s="9" t="e">
        <f t="shared" si="108"/>
        <v>#VALUE!</v>
      </c>
      <c r="I1433" s="9" t="e">
        <f t="shared" si="110"/>
        <v>#VALUE!</v>
      </c>
    </row>
    <row r="1434" spans="6:9" x14ac:dyDescent="0.2">
      <c r="F1434" s="9">
        <f t="shared" si="109"/>
        <v>1396</v>
      </c>
      <c r="G1434" s="9" t="str">
        <f t="shared" si="107"/>
        <v/>
      </c>
      <c r="H1434" s="9" t="e">
        <f t="shared" si="108"/>
        <v>#VALUE!</v>
      </c>
      <c r="I1434" s="9" t="e">
        <f t="shared" si="110"/>
        <v>#VALUE!</v>
      </c>
    </row>
    <row r="1435" spans="6:9" x14ac:dyDescent="0.2">
      <c r="F1435" s="9">
        <f t="shared" si="109"/>
        <v>1397</v>
      </c>
      <c r="G1435" s="9" t="str">
        <f t="shared" si="107"/>
        <v/>
      </c>
      <c r="H1435" s="9" t="e">
        <f t="shared" si="108"/>
        <v>#VALUE!</v>
      </c>
      <c r="I1435" s="9" t="e">
        <f t="shared" si="110"/>
        <v>#VALUE!</v>
      </c>
    </row>
    <row r="1436" spans="6:9" x14ac:dyDescent="0.2">
      <c r="F1436" s="9">
        <f t="shared" si="109"/>
        <v>1398</v>
      </c>
      <c r="G1436" s="9" t="str">
        <f t="shared" si="107"/>
        <v/>
      </c>
      <c r="H1436" s="9" t="e">
        <f t="shared" si="108"/>
        <v>#VALUE!</v>
      </c>
      <c r="I1436" s="9" t="e">
        <f t="shared" si="110"/>
        <v>#VALUE!</v>
      </c>
    </row>
    <row r="1437" spans="6:9" x14ac:dyDescent="0.2">
      <c r="F1437" s="9">
        <f t="shared" si="109"/>
        <v>1399</v>
      </c>
      <c r="G1437" s="9" t="str">
        <f t="shared" si="107"/>
        <v/>
      </c>
      <c r="H1437" s="9" t="e">
        <f t="shared" si="108"/>
        <v>#VALUE!</v>
      </c>
      <c r="I1437" s="9" t="e">
        <f t="shared" si="110"/>
        <v>#VALUE!</v>
      </c>
    </row>
    <row r="1438" spans="6:9" x14ac:dyDescent="0.2">
      <c r="F1438" s="9">
        <f t="shared" si="109"/>
        <v>1400</v>
      </c>
      <c r="G1438" s="9" t="str">
        <f t="shared" si="107"/>
        <v/>
      </c>
      <c r="H1438" s="9" t="e">
        <f t="shared" si="108"/>
        <v>#VALUE!</v>
      </c>
      <c r="I1438" s="9" t="e">
        <f t="shared" si="110"/>
        <v>#VALUE!</v>
      </c>
    </row>
    <row r="1439" spans="6:9" x14ac:dyDescent="0.2">
      <c r="F1439" s="9">
        <f t="shared" si="109"/>
        <v>1401</v>
      </c>
      <c r="G1439" s="9" t="str">
        <f t="shared" si="107"/>
        <v/>
      </c>
      <c r="H1439" s="9" t="e">
        <f t="shared" si="108"/>
        <v>#VALUE!</v>
      </c>
      <c r="I1439" s="9" t="e">
        <f t="shared" si="110"/>
        <v>#VALUE!</v>
      </c>
    </row>
    <row r="1440" spans="6:9" x14ac:dyDescent="0.2">
      <c r="F1440" s="9">
        <f t="shared" si="109"/>
        <v>1402</v>
      </c>
      <c r="G1440" s="9" t="str">
        <f t="shared" si="107"/>
        <v/>
      </c>
      <c r="H1440" s="9" t="e">
        <f t="shared" si="108"/>
        <v>#VALUE!</v>
      </c>
      <c r="I1440" s="9" t="e">
        <f t="shared" si="110"/>
        <v>#VALUE!</v>
      </c>
    </row>
    <row r="1441" spans="6:9" x14ac:dyDescent="0.2">
      <c r="F1441" s="9">
        <f t="shared" si="109"/>
        <v>1403</v>
      </c>
      <c r="G1441" s="9" t="str">
        <f t="shared" si="107"/>
        <v/>
      </c>
      <c r="H1441" s="9" t="e">
        <f t="shared" si="108"/>
        <v>#VALUE!</v>
      </c>
      <c r="I1441" s="9" t="e">
        <f t="shared" si="110"/>
        <v>#VALUE!</v>
      </c>
    </row>
    <row r="1442" spans="6:9" x14ac:dyDescent="0.2">
      <c r="F1442" s="9">
        <f t="shared" si="109"/>
        <v>1404</v>
      </c>
      <c r="G1442" s="9" t="str">
        <f t="shared" si="107"/>
        <v/>
      </c>
      <c r="H1442" s="9" t="e">
        <f t="shared" si="108"/>
        <v>#VALUE!</v>
      </c>
      <c r="I1442" s="9" t="e">
        <f t="shared" si="110"/>
        <v>#VALUE!</v>
      </c>
    </row>
    <row r="1443" spans="6:9" x14ac:dyDescent="0.2">
      <c r="F1443" s="9">
        <f t="shared" si="109"/>
        <v>1405</v>
      </c>
      <c r="G1443" s="9" t="str">
        <f t="shared" si="107"/>
        <v/>
      </c>
      <c r="H1443" s="9" t="e">
        <f t="shared" si="108"/>
        <v>#VALUE!</v>
      </c>
      <c r="I1443" s="9" t="e">
        <f t="shared" si="110"/>
        <v>#VALUE!</v>
      </c>
    </row>
    <row r="1444" spans="6:9" x14ac:dyDescent="0.2">
      <c r="F1444" s="9">
        <f t="shared" si="109"/>
        <v>1406</v>
      </c>
      <c r="G1444" s="9" t="str">
        <f t="shared" si="107"/>
        <v/>
      </c>
      <c r="H1444" s="9" t="e">
        <f t="shared" si="108"/>
        <v>#VALUE!</v>
      </c>
      <c r="I1444" s="9" t="e">
        <f t="shared" si="110"/>
        <v>#VALUE!</v>
      </c>
    </row>
    <row r="1445" spans="6:9" x14ac:dyDescent="0.2">
      <c r="F1445" s="9">
        <f t="shared" si="109"/>
        <v>1407</v>
      </c>
      <c r="G1445" s="9" t="str">
        <f t="shared" si="107"/>
        <v/>
      </c>
      <c r="H1445" s="9" t="e">
        <f t="shared" si="108"/>
        <v>#VALUE!</v>
      </c>
      <c r="I1445" s="9" t="e">
        <f t="shared" si="110"/>
        <v>#VALUE!</v>
      </c>
    </row>
    <row r="1446" spans="6:9" x14ac:dyDescent="0.2">
      <c r="F1446" s="9">
        <f t="shared" si="109"/>
        <v>1408</v>
      </c>
      <c r="G1446" s="9" t="str">
        <f t="shared" si="107"/>
        <v/>
      </c>
      <c r="H1446" s="9" t="e">
        <f t="shared" si="108"/>
        <v>#VALUE!</v>
      </c>
      <c r="I1446" s="9" t="e">
        <f t="shared" si="110"/>
        <v>#VALUE!</v>
      </c>
    </row>
    <row r="1447" spans="6:9" x14ac:dyDescent="0.2">
      <c r="F1447" s="9">
        <f t="shared" si="109"/>
        <v>1409</v>
      </c>
      <c r="G1447" s="9" t="str">
        <f t="shared" si="107"/>
        <v/>
      </c>
      <c r="H1447" s="9" t="e">
        <f t="shared" si="108"/>
        <v>#VALUE!</v>
      </c>
      <c r="I1447" s="9" t="e">
        <f t="shared" si="110"/>
        <v>#VALUE!</v>
      </c>
    </row>
    <row r="1448" spans="6:9" x14ac:dyDescent="0.2">
      <c r="F1448" s="9">
        <f t="shared" si="109"/>
        <v>1410</v>
      </c>
      <c r="G1448" s="9" t="str">
        <f t="shared" si="107"/>
        <v/>
      </c>
      <c r="H1448" s="9" t="e">
        <f t="shared" si="108"/>
        <v>#VALUE!</v>
      </c>
      <c r="I1448" s="9" t="e">
        <f t="shared" si="110"/>
        <v>#VALUE!</v>
      </c>
    </row>
    <row r="1449" spans="6:9" x14ac:dyDescent="0.2">
      <c r="F1449" s="9">
        <f t="shared" si="109"/>
        <v>1411</v>
      </c>
      <c r="G1449" s="9" t="str">
        <f t="shared" si="107"/>
        <v/>
      </c>
      <c r="H1449" s="9" t="e">
        <f t="shared" si="108"/>
        <v>#VALUE!</v>
      </c>
      <c r="I1449" s="9" t="e">
        <f t="shared" si="110"/>
        <v>#VALUE!</v>
      </c>
    </row>
    <row r="1450" spans="6:9" x14ac:dyDescent="0.2">
      <c r="F1450" s="9">
        <f t="shared" si="109"/>
        <v>1412</v>
      </c>
      <c r="G1450" s="9" t="str">
        <f t="shared" si="107"/>
        <v/>
      </c>
      <c r="H1450" s="9" t="e">
        <f t="shared" si="108"/>
        <v>#VALUE!</v>
      </c>
      <c r="I1450" s="9" t="e">
        <f t="shared" si="110"/>
        <v>#VALUE!</v>
      </c>
    </row>
    <row r="1451" spans="6:9" x14ac:dyDescent="0.2">
      <c r="F1451" s="9">
        <f t="shared" si="109"/>
        <v>1413</v>
      </c>
      <c r="G1451" s="9" t="str">
        <f t="shared" si="107"/>
        <v/>
      </c>
      <c r="H1451" s="9" t="e">
        <f t="shared" si="108"/>
        <v>#VALUE!</v>
      </c>
      <c r="I1451" s="9" t="e">
        <f t="shared" si="110"/>
        <v>#VALUE!</v>
      </c>
    </row>
    <row r="1452" spans="6:9" x14ac:dyDescent="0.2">
      <c r="F1452" s="9">
        <f t="shared" si="109"/>
        <v>1414</v>
      </c>
      <c r="G1452" s="9" t="str">
        <f t="shared" si="107"/>
        <v/>
      </c>
      <c r="H1452" s="9" t="e">
        <f t="shared" si="108"/>
        <v>#VALUE!</v>
      </c>
      <c r="I1452" s="9" t="e">
        <f t="shared" si="110"/>
        <v>#VALUE!</v>
      </c>
    </row>
    <row r="1453" spans="6:9" x14ac:dyDescent="0.2">
      <c r="F1453" s="9">
        <f t="shared" si="109"/>
        <v>1415</v>
      </c>
      <c r="G1453" s="9" t="str">
        <f t="shared" si="107"/>
        <v/>
      </c>
      <c r="H1453" s="9" t="e">
        <f t="shared" si="108"/>
        <v>#VALUE!</v>
      </c>
      <c r="I1453" s="9" t="e">
        <f t="shared" si="110"/>
        <v>#VALUE!</v>
      </c>
    </row>
    <row r="1454" spans="6:9" x14ac:dyDescent="0.2">
      <c r="F1454" s="9">
        <f t="shared" si="109"/>
        <v>1416</v>
      </c>
      <c r="G1454" s="9" t="str">
        <f t="shared" si="107"/>
        <v/>
      </c>
      <c r="H1454" s="9" t="e">
        <f t="shared" si="108"/>
        <v>#VALUE!</v>
      </c>
      <c r="I1454" s="9" t="e">
        <f t="shared" si="110"/>
        <v>#VALUE!</v>
      </c>
    </row>
    <row r="1455" spans="6:9" x14ac:dyDescent="0.2">
      <c r="F1455" s="9">
        <f t="shared" si="109"/>
        <v>1417</v>
      </c>
      <c r="G1455" s="9" t="str">
        <f t="shared" si="107"/>
        <v/>
      </c>
      <c r="H1455" s="9" t="e">
        <f t="shared" si="108"/>
        <v>#VALUE!</v>
      </c>
      <c r="I1455" s="9" t="e">
        <f t="shared" si="110"/>
        <v>#VALUE!</v>
      </c>
    </row>
    <row r="1456" spans="6:9" x14ac:dyDescent="0.2">
      <c r="F1456" s="9">
        <f t="shared" si="109"/>
        <v>1418</v>
      </c>
      <c r="G1456" s="9" t="str">
        <f t="shared" si="107"/>
        <v/>
      </c>
      <c r="H1456" s="9" t="e">
        <f t="shared" si="108"/>
        <v>#VALUE!</v>
      </c>
      <c r="I1456" s="9" t="e">
        <f t="shared" si="110"/>
        <v>#VALUE!</v>
      </c>
    </row>
    <row r="1457" spans="6:9" x14ac:dyDescent="0.2">
      <c r="F1457" s="9">
        <f t="shared" si="109"/>
        <v>1419</v>
      </c>
      <c r="G1457" s="9" t="str">
        <f t="shared" si="107"/>
        <v/>
      </c>
      <c r="H1457" s="9" t="e">
        <f t="shared" si="108"/>
        <v>#VALUE!</v>
      </c>
      <c r="I1457" s="9" t="e">
        <f t="shared" si="110"/>
        <v>#VALUE!</v>
      </c>
    </row>
    <row r="1458" spans="6:9" x14ac:dyDescent="0.2">
      <c r="F1458" s="9">
        <f t="shared" si="109"/>
        <v>1420</v>
      </c>
      <c r="G1458" s="9" t="str">
        <f t="shared" si="107"/>
        <v/>
      </c>
      <c r="H1458" s="9" t="e">
        <f t="shared" si="108"/>
        <v>#VALUE!</v>
      </c>
      <c r="I1458" s="9" t="e">
        <f t="shared" si="110"/>
        <v>#VALUE!</v>
      </c>
    </row>
    <row r="1459" spans="6:9" x14ac:dyDescent="0.2">
      <c r="F1459" s="9">
        <f t="shared" si="109"/>
        <v>1421</v>
      </c>
      <c r="G1459" s="9" t="str">
        <f t="shared" si="107"/>
        <v/>
      </c>
      <c r="H1459" s="9" t="e">
        <f t="shared" si="108"/>
        <v>#VALUE!</v>
      </c>
      <c r="I1459" s="9" t="e">
        <f t="shared" si="110"/>
        <v>#VALUE!</v>
      </c>
    </row>
    <row r="1460" spans="6:9" x14ac:dyDescent="0.2">
      <c r="F1460" s="9">
        <f t="shared" si="109"/>
        <v>1422</v>
      </c>
      <c r="G1460" s="9" t="str">
        <f t="shared" si="107"/>
        <v/>
      </c>
      <c r="H1460" s="9" t="e">
        <f t="shared" si="108"/>
        <v>#VALUE!</v>
      </c>
      <c r="I1460" s="9" t="e">
        <f t="shared" si="110"/>
        <v>#VALUE!</v>
      </c>
    </row>
    <row r="1461" spans="6:9" x14ac:dyDescent="0.2">
      <c r="F1461" s="9">
        <f t="shared" si="109"/>
        <v>1423</v>
      </c>
      <c r="G1461" s="9" t="str">
        <f t="shared" si="107"/>
        <v/>
      </c>
      <c r="H1461" s="9" t="e">
        <f t="shared" si="108"/>
        <v>#VALUE!</v>
      </c>
      <c r="I1461" s="9" t="e">
        <f t="shared" si="110"/>
        <v>#VALUE!</v>
      </c>
    </row>
    <row r="1462" spans="6:9" x14ac:dyDescent="0.2">
      <c r="F1462" s="9">
        <f t="shared" si="109"/>
        <v>1424</v>
      </c>
      <c r="G1462" s="9" t="str">
        <f t="shared" si="107"/>
        <v/>
      </c>
      <c r="H1462" s="9" t="e">
        <f t="shared" si="108"/>
        <v>#VALUE!</v>
      </c>
      <c r="I1462" s="9" t="e">
        <f t="shared" si="110"/>
        <v>#VALUE!</v>
      </c>
    </row>
    <row r="1463" spans="6:9" x14ac:dyDescent="0.2">
      <c r="F1463" s="9">
        <f t="shared" si="109"/>
        <v>1425</v>
      </c>
      <c r="G1463" s="9" t="str">
        <f t="shared" si="107"/>
        <v/>
      </c>
      <c r="H1463" s="9" t="e">
        <f t="shared" si="108"/>
        <v>#VALUE!</v>
      </c>
      <c r="I1463" s="9" t="e">
        <f t="shared" si="110"/>
        <v>#VALUE!</v>
      </c>
    </row>
    <row r="1464" spans="6:9" x14ac:dyDescent="0.2">
      <c r="F1464" s="9">
        <f t="shared" si="109"/>
        <v>1426</v>
      </c>
      <c r="G1464" s="9" t="str">
        <f t="shared" si="107"/>
        <v/>
      </c>
      <c r="H1464" s="9" t="e">
        <f t="shared" si="108"/>
        <v>#VALUE!</v>
      </c>
      <c r="I1464" s="9" t="e">
        <f t="shared" si="110"/>
        <v>#VALUE!</v>
      </c>
    </row>
    <row r="1465" spans="6:9" x14ac:dyDescent="0.2">
      <c r="F1465" s="9">
        <f t="shared" si="109"/>
        <v>1427</v>
      </c>
      <c r="G1465" s="9" t="str">
        <f t="shared" si="107"/>
        <v/>
      </c>
      <c r="H1465" s="9" t="e">
        <f t="shared" si="108"/>
        <v>#VALUE!</v>
      </c>
      <c r="I1465" s="9" t="e">
        <f t="shared" si="110"/>
        <v>#VALUE!</v>
      </c>
    </row>
    <row r="1466" spans="6:9" x14ac:dyDescent="0.2">
      <c r="F1466" s="9">
        <f t="shared" si="109"/>
        <v>1428</v>
      </c>
      <c r="G1466" s="9" t="str">
        <f t="shared" si="107"/>
        <v/>
      </c>
      <c r="H1466" s="9" t="e">
        <f t="shared" si="108"/>
        <v>#VALUE!</v>
      </c>
      <c r="I1466" s="9" t="e">
        <f t="shared" si="110"/>
        <v>#VALUE!</v>
      </c>
    </row>
    <row r="1467" spans="6:9" x14ac:dyDescent="0.2">
      <c r="F1467" s="9">
        <f t="shared" si="109"/>
        <v>1429</v>
      </c>
      <c r="G1467" s="9" t="str">
        <f t="shared" si="107"/>
        <v/>
      </c>
      <c r="H1467" s="9" t="e">
        <f t="shared" si="108"/>
        <v>#VALUE!</v>
      </c>
      <c r="I1467" s="9" t="e">
        <f t="shared" si="110"/>
        <v>#VALUE!</v>
      </c>
    </row>
    <row r="1468" spans="6:9" x14ac:dyDescent="0.2">
      <c r="F1468" s="9">
        <f t="shared" si="109"/>
        <v>1430</v>
      </c>
      <c r="G1468" s="9" t="str">
        <f t="shared" si="107"/>
        <v/>
      </c>
      <c r="H1468" s="9" t="e">
        <f t="shared" si="108"/>
        <v>#VALUE!</v>
      </c>
      <c r="I1468" s="9" t="e">
        <f t="shared" si="110"/>
        <v>#VALUE!</v>
      </c>
    </row>
    <row r="1469" spans="6:9" x14ac:dyDescent="0.2">
      <c r="F1469" s="9">
        <f t="shared" si="109"/>
        <v>1431</v>
      </c>
      <c r="G1469" s="9" t="str">
        <f t="shared" si="107"/>
        <v/>
      </c>
      <c r="H1469" s="9" t="e">
        <f t="shared" si="108"/>
        <v>#VALUE!</v>
      </c>
      <c r="I1469" s="9" t="e">
        <f t="shared" si="110"/>
        <v>#VALUE!</v>
      </c>
    </row>
    <row r="1470" spans="6:9" x14ac:dyDescent="0.2">
      <c r="F1470" s="9">
        <f t="shared" si="109"/>
        <v>1432</v>
      </c>
      <c r="G1470" s="9" t="str">
        <f t="shared" si="107"/>
        <v/>
      </c>
      <c r="H1470" s="9" t="e">
        <f t="shared" si="108"/>
        <v>#VALUE!</v>
      </c>
      <c r="I1470" s="9" t="e">
        <f t="shared" si="110"/>
        <v>#VALUE!</v>
      </c>
    </row>
    <row r="1471" spans="6:9" x14ac:dyDescent="0.2">
      <c r="F1471" s="9">
        <f t="shared" si="109"/>
        <v>1433</v>
      </c>
      <c r="G1471" s="9" t="str">
        <f t="shared" si="107"/>
        <v/>
      </c>
      <c r="H1471" s="9" t="e">
        <f t="shared" si="108"/>
        <v>#VALUE!</v>
      </c>
      <c r="I1471" s="9" t="e">
        <f t="shared" si="110"/>
        <v>#VALUE!</v>
      </c>
    </row>
    <row r="1472" spans="6:9" x14ac:dyDescent="0.2">
      <c r="F1472" s="9">
        <f t="shared" si="109"/>
        <v>1434</v>
      </c>
      <c r="G1472" s="9" t="str">
        <f t="shared" si="107"/>
        <v/>
      </c>
      <c r="H1472" s="9" t="e">
        <f t="shared" si="108"/>
        <v>#VALUE!</v>
      </c>
      <c r="I1472" s="9" t="e">
        <f t="shared" si="110"/>
        <v>#VALUE!</v>
      </c>
    </row>
    <row r="1473" spans="6:9" x14ac:dyDescent="0.2">
      <c r="F1473" s="9">
        <f t="shared" si="109"/>
        <v>1435</v>
      </c>
      <c r="G1473" s="9" t="str">
        <f t="shared" ref="G1473:G1536" si="111">IF($B$3+$B$5&lt;F1473,"",IF($B$3&gt;F1473,$B$8*(1+$B$4)^(F1473-1),$B$8*(1+$B$4)^($B$3-1)*(1+$B$6)^(F1473-$B$3)))</f>
        <v/>
      </c>
      <c r="H1473" s="9" t="e">
        <f t="shared" ref="H1473:H1536" si="112">G1473/(1+B$7)^F1473</f>
        <v>#VALUE!</v>
      </c>
      <c r="I1473" s="9" t="e">
        <f t="shared" si="110"/>
        <v>#VALUE!</v>
      </c>
    </row>
    <row r="1474" spans="6:9" x14ac:dyDescent="0.2">
      <c r="F1474" s="9">
        <f t="shared" ref="F1474:F1537" si="113">F1473+1</f>
        <v>1436</v>
      </c>
      <c r="G1474" s="9" t="str">
        <f t="shared" si="111"/>
        <v/>
      </c>
      <c r="H1474" s="9" t="e">
        <f t="shared" si="112"/>
        <v>#VALUE!</v>
      </c>
      <c r="I1474" s="9" t="e">
        <f t="shared" ref="I1474:I1537" si="114">I1473+H1474</f>
        <v>#VALUE!</v>
      </c>
    </row>
    <row r="1475" spans="6:9" x14ac:dyDescent="0.2">
      <c r="F1475" s="9">
        <f t="shared" si="113"/>
        <v>1437</v>
      </c>
      <c r="G1475" s="9" t="str">
        <f t="shared" si="111"/>
        <v/>
      </c>
      <c r="H1475" s="9" t="e">
        <f t="shared" si="112"/>
        <v>#VALUE!</v>
      </c>
      <c r="I1475" s="9" t="e">
        <f t="shared" si="114"/>
        <v>#VALUE!</v>
      </c>
    </row>
    <row r="1476" spans="6:9" x14ac:dyDescent="0.2">
      <c r="F1476" s="9">
        <f t="shared" si="113"/>
        <v>1438</v>
      </c>
      <c r="G1476" s="9" t="str">
        <f t="shared" si="111"/>
        <v/>
      </c>
      <c r="H1476" s="9" t="e">
        <f t="shared" si="112"/>
        <v>#VALUE!</v>
      </c>
      <c r="I1476" s="9" t="e">
        <f t="shared" si="114"/>
        <v>#VALUE!</v>
      </c>
    </row>
    <row r="1477" spans="6:9" x14ac:dyDescent="0.2">
      <c r="F1477" s="9">
        <f t="shared" si="113"/>
        <v>1439</v>
      </c>
      <c r="G1477" s="9" t="str">
        <f t="shared" si="111"/>
        <v/>
      </c>
      <c r="H1477" s="9" t="e">
        <f t="shared" si="112"/>
        <v>#VALUE!</v>
      </c>
      <c r="I1477" s="9" t="e">
        <f t="shared" si="114"/>
        <v>#VALUE!</v>
      </c>
    </row>
    <row r="1478" spans="6:9" x14ac:dyDescent="0.2">
      <c r="F1478" s="9">
        <f t="shared" si="113"/>
        <v>1440</v>
      </c>
      <c r="G1478" s="9" t="str">
        <f t="shared" si="111"/>
        <v/>
      </c>
      <c r="H1478" s="9" t="e">
        <f t="shared" si="112"/>
        <v>#VALUE!</v>
      </c>
      <c r="I1478" s="9" t="e">
        <f t="shared" si="114"/>
        <v>#VALUE!</v>
      </c>
    </row>
    <row r="1479" spans="6:9" x14ac:dyDescent="0.2">
      <c r="F1479" s="9">
        <f t="shared" si="113"/>
        <v>1441</v>
      </c>
      <c r="G1479" s="9" t="str">
        <f t="shared" si="111"/>
        <v/>
      </c>
      <c r="H1479" s="9" t="e">
        <f t="shared" si="112"/>
        <v>#VALUE!</v>
      </c>
      <c r="I1479" s="9" t="e">
        <f t="shared" si="114"/>
        <v>#VALUE!</v>
      </c>
    </row>
    <row r="1480" spans="6:9" x14ac:dyDescent="0.2">
      <c r="F1480" s="9">
        <f t="shared" si="113"/>
        <v>1442</v>
      </c>
      <c r="G1480" s="9" t="str">
        <f t="shared" si="111"/>
        <v/>
      </c>
      <c r="H1480" s="9" t="e">
        <f t="shared" si="112"/>
        <v>#VALUE!</v>
      </c>
      <c r="I1480" s="9" t="e">
        <f t="shared" si="114"/>
        <v>#VALUE!</v>
      </c>
    </row>
    <row r="1481" spans="6:9" x14ac:dyDescent="0.2">
      <c r="F1481" s="9">
        <f t="shared" si="113"/>
        <v>1443</v>
      </c>
      <c r="G1481" s="9" t="str">
        <f t="shared" si="111"/>
        <v/>
      </c>
      <c r="H1481" s="9" t="e">
        <f t="shared" si="112"/>
        <v>#VALUE!</v>
      </c>
      <c r="I1481" s="9" t="e">
        <f t="shared" si="114"/>
        <v>#VALUE!</v>
      </c>
    </row>
    <row r="1482" spans="6:9" x14ac:dyDescent="0.2">
      <c r="F1482" s="9">
        <f t="shared" si="113"/>
        <v>1444</v>
      </c>
      <c r="G1482" s="9" t="str">
        <f t="shared" si="111"/>
        <v/>
      </c>
      <c r="H1482" s="9" t="e">
        <f t="shared" si="112"/>
        <v>#VALUE!</v>
      </c>
      <c r="I1482" s="9" t="e">
        <f t="shared" si="114"/>
        <v>#VALUE!</v>
      </c>
    </row>
    <row r="1483" spans="6:9" x14ac:dyDescent="0.2">
      <c r="F1483" s="9">
        <f t="shared" si="113"/>
        <v>1445</v>
      </c>
      <c r="G1483" s="9" t="str">
        <f t="shared" si="111"/>
        <v/>
      </c>
      <c r="H1483" s="9" t="e">
        <f t="shared" si="112"/>
        <v>#VALUE!</v>
      </c>
      <c r="I1483" s="9" t="e">
        <f t="shared" si="114"/>
        <v>#VALUE!</v>
      </c>
    </row>
    <row r="1484" spans="6:9" x14ac:dyDescent="0.2">
      <c r="F1484" s="9">
        <f t="shared" si="113"/>
        <v>1446</v>
      </c>
      <c r="G1484" s="9" t="str">
        <f t="shared" si="111"/>
        <v/>
      </c>
      <c r="H1484" s="9" t="e">
        <f t="shared" si="112"/>
        <v>#VALUE!</v>
      </c>
      <c r="I1484" s="9" t="e">
        <f t="shared" si="114"/>
        <v>#VALUE!</v>
      </c>
    </row>
    <row r="1485" spans="6:9" x14ac:dyDescent="0.2">
      <c r="F1485" s="9">
        <f t="shared" si="113"/>
        <v>1447</v>
      </c>
      <c r="G1485" s="9" t="str">
        <f t="shared" si="111"/>
        <v/>
      </c>
      <c r="H1485" s="9" t="e">
        <f t="shared" si="112"/>
        <v>#VALUE!</v>
      </c>
      <c r="I1485" s="9" t="e">
        <f t="shared" si="114"/>
        <v>#VALUE!</v>
      </c>
    </row>
    <row r="1486" spans="6:9" x14ac:dyDescent="0.2">
      <c r="F1486" s="9">
        <f t="shared" si="113"/>
        <v>1448</v>
      </c>
      <c r="G1486" s="9" t="str">
        <f t="shared" si="111"/>
        <v/>
      </c>
      <c r="H1486" s="9" t="e">
        <f t="shared" si="112"/>
        <v>#VALUE!</v>
      </c>
      <c r="I1486" s="9" t="e">
        <f t="shared" si="114"/>
        <v>#VALUE!</v>
      </c>
    </row>
    <row r="1487" spans="6:9" x14ac:dyDescent="0.2">
      <c r="F1487" s="9">
        <f t="shared" si="113"/>
        <v>1449</v>
      </c>
      <c r="G1487" s="9" t="str">
        <f t="shared" si="111"/>
        <v/>
      </c>
      <c r="H1487" s="9" t="e">
        <f t="shared" si="112"/>
        <v>#VALUE!</v>
      </c>
      <c r="I1487" s="9" t="e">
        <f t="shared" si="114"/>
        <v>#VALUE!</v>
      </c>
    </row>
    <row r="1488" spans="6:9" x14ac:dyDescent="0.2">
      <c r="F1488" s="9">
        <f t="shared" si="113"/>
        <v>1450</v>
      </c>
      <c r="G1488" s="9" t="str">
        <f t="shared" si="111"/>
        <v/>
      </c>
      <c r="H1488" s="9" t="e">
        <f t="shared" si="112"/>
        <v>#VALUE!</v>
      </c>
      <c r="I1488" s="9" t="e">
        <f t="shared" si="114"/>
        <v>#VALUE!</v>
      </c>
    </row>
    <row r="1489" spans="6:9" x14ac:dyDescent="0.2">
      <c r="F1489" s="9">
        <f t="shared" si="113"/>
        <v>1451</v>
      </c>
      <c r="G1489" s="9" t="str">
        <f t="shared" si="111"/>
        <v/>
      </c>
      <c r="H1489" s="9" t="e">
        <f t="shared" si="112"/>
        <v>#VALUE!</v>
      </c>
      <c r="I1489" s="9" t="e">
        <f t="shared" si="114"/>
        <v>#VALUE!</v>
      </c>
    </row>
    <row r="1490" spans="6:9" x14ac:dyDescent="0.2">
      <c r="F1490" s="9">
        <f t="shared" si="113"/>
        <v>1452</v>
      </c>
      <c r="G1490" s="9" t="str">
        <f t="shared" si="111"/>
        <v/>
      </c>
      <c r="H1490" s="9" t="e">
        <f t="shared" si="112"/>
        <v>#VALUE!</v>
      </c>
      <c r="I1490" s="9" t="e">
        <f t="shared" si="114"/>
        <v>#VALUE!</v>
      </c>
    </row>
    <row r="1491" spans="6:9" x14ac:dyDescent="0.2">
      <c r="F1491" s="9">
        <f t="shared" si="113"/>
        <v>1453</v>
      </c>
      <c r="G1491" s="9" t="str">
        <f t="shared" si="111"/>
        <v/>
      </c>
      <c r="H1491" s="9" t="e">
        <f t="shared" si="112"/>
        <v>#VALUE!</v>
      </c>
      <c r="I1491" s="9" t="e">
        <f t="shared" si="114"/>
        <v>#VALUE!</v>
      </c>
    </row>
    <row r="1492" spans="6:9" x14ac:dyDescent="0.2">
      <c r="F1492" s="9">
        <f t="shared" si="113"/>
        <v>1454</v>
      </c>
      <c r="G1492" s="9" t="str">
        <f t="shared" si="111"/>
        <v/>
      </c>
      <c r="H1492" s="9" t="e">
        <f t="shared" si="112"/>
        <v>#VALUE!</v>
      </c>
      <c r="I1492" s="9" t="e">
        <f t="shared" si="114"/>
        <v>#VALUE!</v>
      </c>
    </row>
    <row r="1493" spans="6:9" x14ac:dyDescent="0.2">
      <c r="F1493" s="9">
        <f t="shared" si="113"/>
        <v>1455</v>
      </c>
      <c r="G1493" s="9" t="str">
        <f t="shared" si="111"/>
        <v/>
      </c>
      <c r="H1493" s="9" t="e">
        <f t="shared" si="112"/>
        <v>#VALUE!</v>
      </c>
      <c r="I1493" s="9" t="e">
        <f t="shared" si="114"/>
        <v>#VALUE!</v>
      </c>
    </row>
    <row r="1494" spans="6:9" x14ac:dyDescent="0.2">
      <c r="F1494" s="9">
        <f t="shared" si="113"/>
        <v>1456</v>
      </c>
      <c r="G1494" s="9" t="str">
        <f t="shared" si="111"/>
        <v/>
      </c>
      <c r="H1494" s="9" t="e">
        <f t="shared" si="112"/>
        <v>#VALUE!</v>
      </c>
      <c r="I1494" s="9" t="e">
        <f t="shared" si="114"/>
        <v>#VALUE!</v>
      </c>
    </row>
    <row r="1495" spans="6:9" x14ac:dyDescent="0.2">
      <c r="F1495" s="9">
        <f t="shared" si="113"/>
        <v>1457</v>
      </c>
      <c r="G1495" s="9" t="str">
        <f t="shared" si="111"/>
        <v/>
      </c>
      <c r="H1495" s="9" t="e">
        <f t="shared" si="112"/>
        <v>#VALUE!</v>
      </c>
      <c r="I1495" s="9" t="e">
        <f t="shared" si="114"/>
        <v>#VALUE!</v>
      </c>
    </row>
    <row r="1496" spans="6:9" x14ac:dyDescent="0.2">
      <c r="F1496" s="9">
        <f t="shared" si="113"/>
        <v>1458</v>
      </c>
      <c r="G1496" s="9" t="str">
        <f t="shared" si="111"/>
        <v/>
      </c>
      <c r="H1496" s="9" t="e">
        <f t="shared" si="112"/>
        <v>#VALUE!</v>
      </c>
      <c r="I1496" s="9" t="e">
        <f t="shared" si="114"/>
        <v>#VALUE!</v>
      </c>
    </row>
    <row r="1497" spans="6:9" x14ac:dyDescent="0.2">
      <c r="F1497" s="9">
        <f t="shared" si="113"/>
        <v>1459</v>
      </c>
      <c r="G1497" s="9" t="str">
        <f t="shared" si="111"/>
        <v/>
      </c>
      <c r="H1497" s="9" t="e">
        <f t="shared" si="112"/>
        <v>#VALUE!</v>
      </c>
      <c r="I1497" s="9" t="e">
        <f t="shared" si="114"/>
        <v>#VALUE!</v>
      </c>
    </row>
    <row r="1498" spans="6:9" x14ac:dyDescent="0.2">
      <c r="F1498" s="9">
        <f t="shared" si="113"/>
        <v>1460</v>
      </c>
      <c r="G1498" s="9" t="str">
        <f t="shared" si="111"/>
        <v/>
      </c>
      <c r="H1498" s="9" t="e">
        <f t="shared" si="112"/>
        <v>#VALUE!</v>
      </c>
      <c r="I1498" s="9" t="e">
        <f t="shared" si="114"/>
        <v>#VALUE!</v>
      </c>
    </row>
    <row r="1499" spans="6:9" x14ac:dyDescent="0.2">
      <c r="F1499" s="9">
        <f t="shared" si="113"/>
        <v>1461</v>
      </c>
      <c r="G1499" s="9" t="str">
        <f t="shared" si="111"/>
        <v/>
      </c>
      <c r="H1499" s="9" t="e">
        <f t="shared" si="112"/>
        <v>#VALUE!</v>
      </c>
      <c r="I1499" s="9" t="e">
        <f t="shared" si="114"/>
        <v>#VALUE!</v>
      </c>
    </row>
    <row r="1500" spans="6:9" x14ac:dyDescent="0.2">
      <c r="F1500" s="9">
        <f t="shared" si="113"/>
        <v>1462</v>
      </c>
      <c r="G1500" s="9" t="str">
        <f t="shared" si="111"/>
        <v/>
      </c>
      <c r="H1500" s="9" t="e">
        <f t="shared" si="112"/>
        <v>#VALUE!</v>
      </c>
      <c r="I1500" s="9" t="e">
        <f t="shared" si="114"/>
        <v>#VALUE!</v>
      </c>
    </row>
    <row r="1501" spans="6:9" x14ac:dyDescent="0.2">
      <c r="F1501" s="9">
        <f t="shared" si="113"/>
        <v>1463</v>
      </c>
      <c r="G1501" s="9" t="str">
        <f t="shared" si="111"/>
        <v/>
      </c>
      <c r="H1501" s="9" t="e">
        <f t="shared" si="112"/>
        <v>#VALUE!</v>
      </c>
      <c r="I1501" s="9" t="e">
        <f t="shared" si="114"/>
        <v>#VALUE!</v>
      </c>
    </row>
    <row r="1502" spans="6:9" x14ac:dyDescent="0.2">
      <c r="F1502" s="9">
        <f t="shared" si="113"/>
        <v>1464</v>
      </c>
      <c r="G1502" s="9" t="str">
        <f t="shared" si="111"/>
        <v/>
      </c>
      <c r="H1502" s="9" t="e">
        <f t="shared" si="112"/>
        <v>#VALUE!</v>
      </c>
      <c r="I1502" s="9" t="e">
        <f t="shared" si="114"/>
        <v>#VALUE!</v>
      </c>
    </row>
    <row r="1503" spans="6:9" x14ac:dyDescent="0.2">
      <c r="F1503" s="9">
        <f t="shared" si="113"/>
        <v>1465</v>
      </c>
      <c r="G1503" s="9" t="str">
        <f t="shared" si="111"/>
        <v/>
      </c>
      <c r="H1503" s="9" t="e">
        <f t="shared" si="112"/>
        <v>#VALUE!</v>
      </c>
      <c r="I1503" s="9" t="e">
        <f t="shared" si="114"/>
        <v>#VALUE!</v>
      </c>
    </row>
    <row r="1504" spans="6:9" x14ac:dyDescent="0.2">
      <c r="F1504" s="9">
        <f t="shared" si="113"/>
        <v>1466</v>
      </c>
      <c r="G1504" s="9" t="str">
        <f t="shared" si="111"/>
        <v/>
      </c>
      <c r="H1504" s="9" t="e">
        <f t="shared" si="112"/>
        <v>#VALUE!</v>
      </c>
      <c r="I1504" s="9" t="e">
        <f t="shared" si="114"/>
        <v>#VALUE!</v>
      </c>
    </row>
    <row r="1505" spans="6:9" x14ac:dyDescent="0.2">
      <c r="F1505" s="9">
        <f t="shared" si="113"/>
        <v>1467</v>
      </c>
      <c r="G1505" s="9" t="str">
        <f t="shared" si="111"/>
        <v/>
      </c>
      <c r="H1505" s="9" t="e">
        <f t="shared" si="112"/>
        <v>#VALUE!</v>
      </c>
      <c r="I1505" s="9" t="e">
        <f t="shared" si="114"/>
        <v>#VALUE!</v>
      </c>
    </row>
    <row r="1506" spans="6:9" x14ac:dyDescent="0.2">
      <c r="F1506" s="9">
        <f t="shared" si="113"/>
        <v>1468</v>
      </c>
      <c r="G1506" s="9" t="str">
        <f t="shared" si="111"/>
        <v/>
      </c>
      <c r="H1506" s="9" t="e">
        <f t="shared" si="112"/>
        <v>#VALUE!</v>
      </c>
      <c r="I1506" s="9" t="e">
        <f t="shared" si="114"/>
        <v>#VALUE!</v>
      </c>
    </row>
    <row r="1507" spans="6:9" x14ac:dyDescent="0.2">
      <c r="F1507" s="9">
        <f t="shared" si="113"/>
        <v>1469</v>
      </c>
      <c r="G1507" s="9" t="str">
        <f t="shared" si="111"/>
        <v/>
      </c>
      <c r="H1507" s="9" t="e">
        <f t="shared" si="112"/>
        <v>#VALUE!</v>
      </c>
      <c r="I1507" s="9" t="e">
        <f t="shared" si="114"/>
        <v>#VALUE!</v>
      </c>
    </row>
    <row r="1508" spans="6:9" x14ac:dyDescent="0.2">
      <c r="F1508" s="9">
        <f t="shared" si="113"/>
        <v>1470</v>
      </c>
      <c r="G1508" s="9" t="str">
        <f t="shared" si="111"/>
        <v/>
      </c>
      <c r="H1508" s="9" t="e">
        <f t="shared" si="112"/>
        <v>#VALUE!</v>
      </c>
      <c r="I1508" s="9" t="e">
        <f t="shared" si="114"/>
        <v>#VALUE!</v>
      </c>
    </row>
    <row r="1509" spans="6:9" x14ac:dyDescent="0.2">
      <c r="F1509" s="9">
        <f t="shared" si="113"/>
        <v>1471</v>
      </c>
      <c r="G1509" s="9" t="str">
        <f t="shared" si="111"/>
        <v/>
      </c>
      <c r="H1509" s="9" t="e">
        <f t="shared" si="112"/>
        <v>#VALUE!</v>
      </c>
      <c r="I1509" s="9" t="e">
        <f t="shared" si="114"/>
        <v>#VALUE!</v>
      </c>
    </row>
    <row r="1510" spans="6:9" x14ac:dyDescent="0.2">
      <c r="F1510" s="9">
        <f t="shared" si="113"/>
        <v>1472</v>
      </c>
      <c r="G1510" s="9" t="str">
        <f t="shared" si="111"/>
        <v/>
      </c>
      <c r="H1510" s="9" t="e">
        <f t="shared" si="112"/>
        <v>#VALUE!</v>
      </c>
      <c r="I1510" s="9" t="e">
        <f t="shared" si="114"/>
        <v>#VALUE!</v>
      </c>
    </row>
    <row r="1511" spans="6:9" x14ac:dyDescent="0.2">
      <c r="F1511" s="9">
        <f t="shared" si="113"/>
        <v>1473</v>
      </c>
      <c r="G1511" s="9" t="str">
        <f t="shared" si="111"/>
        <v/>
      </c>
      <c r="H1511" s="9" t="e">
        <f t="shared" si="112"/>
        <v>#VALUE!</v>
      </c>
      <c r="I1511" s="9" t="e">
        <f t="shared" si="114"/>
        <v>#VALUE!</v>
      </c>
    </row>
    <row r="1512" spans="6:9" x14ac:dyDescent="0.2">
      <c r="F1512" s="9">
        <f t="shared" si="113"/>
        <v>1474</v>
      </c>
      <c r="G1512" s="9" t="str">
        <f t="shared" si="111"/>
        <v/>
      </c>
      <c r="H1512" s="9" t="e">
        <f t="shared" si="112"/>
        <v>#VALUE!</v>
      </c>
      <c r="I1512" s="9" t="e">
        <f t="shared" si="114"/>
        <v>#VALUE!</v>
      </c>
    </row>
    <row r="1513" spans="6:9" x14ac:dyDescent="0.2">
      <c r="F1513" s="9">
        <f t="shared" si="113"/>
        <v>1475</v>
      </c>
      <c r="G1513" s="9" t="str">
        <f t="shared" si="111"/>
        <v/>
      </c>
      <c r="H1513" s="9" t="e">
        <f t="shared" si="112"/>
        <v>#VALUE!</v>
      </c>
      <c r="I1513" s="9" t="e">
        <f t="shared" si="114"/>
        <v>#VALUE!</v>
      </c>
    </row>
    <row r="1514" spans="6:9" x14ac:dyDescent="0.2">
      <c r="F1514" s="9">
        <f t="shared" si="113"/>
        <v>1476</v>
      </c>
      <c r="G1514" s="9" t="str">
        <f t="shared" si="111"/>
        <v/>
      </c>
      <c r="H1514" s="9" t="e">
        <f t="shared" si="112"/>
        <v>#VALUE!</v>
      </c>
      <c r="I1514" s="9" t="e">
        <f t="shared" si="114"/>
        <v>#VALUE!</v>
      </c>
    </row>
    <row r="1515" spans="6:9" x14ac:dyDescent="0.2">
      <c r="F1515" s="9">
        <f t="shared" si="113"/>
        <v>1477</v>
      </c>
      <c r="G1515" s="9" t="str">
        <f t="shared" si="111"/>
        <v/>
      </c>
      <c r="H1515" s="9" t="e">
        <f t="shared" si="112"/>
        <v>#VALUE!</v>
      </c>
      <c r="I1515" s="9" t="e">
        <f t="shared" si="114"/>
        <v>#VALUE!</v>
      </c>
    </row>
    <row r="1516" spans="6:9" x14ac:dyDescent="0.2">
      <c r="F1516" s="9">
        <f t="shared" si="113"/>
        <v>1478</v>
      </c>
      <c r="G1516" s="9" t="str">
        <f t="shared" si="111"/>
        <v/>
      </c>
      <c r="H1516" s="9" t="e">
        <f t="shared" si="112"/>
        <v>#VALUE!</v>
      </c>
      <c r="I1516" s="9" t="e">
        <f t="shared" si="114"/>
        <v>#VALUE!</v>
      </c>
    </row>
    <row r="1517" spans="6:9" x14ac:dyDescent="0.2">
      <c r="F1517" s="9">
        <f t="shared" si="113"/>
        <v>1479</v>
      </c>
      <c r="G1517" s="9" t="str">
        <f t="shared" si="111"/>
        <v/>
      </c>
      <c r="H1517" s="9" t="e">
        <f t="shared" si="112"/>
        <v>#VALUE!</v>
      </c>
      <c r="I1517" s="9" t="e">
        <f t="shared" si="114"/>
        <v>#VALUE!</v>
      </c>
    </row>
    <row r="1518" spans="6:9" x14ac:dyDescent="0.2">
      <c r="F1518" s="9">
        <f t="shared" si="113"/>
        <v>1480</v>
      </c>
      <c r="G1518" s="9" t="str">
        <f t="shared" si="111"/>
        <v/>
      </c>
      <c r="H1518" s="9" t="e">
        <f t="shared" si="112"/>
        <v>#VALUE!</v>
      </c>
      <c r="I1518" s="9" t="e">
        <f t="shared" si="114"/>
        <v>#VALUE!</v>
      </c>
    </row>
    <row r="1519" spans="6:9" x14ac:dyDescent="0.2">
      <c r="F1519" s="9">
        <f t="shared" si="113"/>
        <v>1481</v>
      </c>
      <c r="G1519" s="9" t="str">
        <f t="shared" si="111"/>
        <v/>
      </c>
      <c r="H1519" s="9" t="e">
        <f t="shared" si="112"/>
        <v>#VALUE!</v>
      </c>
      <c r="I1519" s="9" t="e">
        <f t="shared" si="114"/>
        <v>#VALUE!</v>
      </c>
    </row>
    <row r="1520" spans="6:9" x14ac:dyDescent="0.2">
      <c r="F1520" s="9">
        <f t="shared" si="113"/>
        <v>1482</v>
      </c>
      <c r="G1520" s="9" t="str">
        <f t="shared" si="111"/>
        <v/>
      </c>
      <c r="H1520" s="9" t="e">
        <f t="shared" si="112"/>
        <v>#VALUE!</v>
      </c>
      <c r="I1520" s="9" t="e">
        <f t="shared" si="114"/>
        <v>#VALUE!</v>
      </c>
    </row>
    <row r="1521" spans="6:9" x14ac:dyDescent="0.2">
      <c r="F1521" s="9">
        <f t="shared" si="113"/>
        <v>1483</v>
      </c>
      <c r="G1521" s="9" t="str">
        <f t="shared" si="111"/>
        <v/>
      </c>
      <c r="H1521" s="9" t="e">
        <f t="shared" si="112"/>
        <v>#VALUE!</v>
      </c>
      <c r="I1521" s="9" t="e">
        <f t="shared" si="114"/>
        <v>#VALUE!</v>
      </c>
    </row>
    <row r="1522" spans="6:9" x14ac:dyDescent="0.2">
      <c r="F1522" s="9">
        <f t="shared" si="113"/>
        <v>1484</v>
      </c>
      <c r="G1522" s="9" t="str">
        <f t="shared" si="111"/>
        <v/>
      </c>
      <c r="H1522" s="9" t="e">
        <f t="shared" si="112"/>
        <v>#VALUE!</v>
      </c>
      <c r="I1522" s="9" t="e">
        <f t="shared" si="114"/>
        <v>#VALUE!</v>
      </c>
    </row>
    <row r="1523" spans="6:9" x14ac:dyDescent="0.2">
      <c r="F1523" s="9">
        <f t="shared" si="113"/>
        <v>1485</v>
      </c>
      <c r="G1523" s="9" t="str">
        <f t="shared" si="111"/>
        <v/>
      </c>
      <c r="H1523" s="9" t="e">
        <f t="shared" si="112"/>
        <v>#VALUE!</v>
      </c>
      <c r="I1523" s="9" t="e">
        <f t="shared" si="114"/>
        <v>#VALUE!</v>
      </c>
    </row>
    <row r="1524" spans="6:9" x14ac:dyDescent="0.2">
      <c r="F1524" s="9">
        <f t="shared" si="113"/>
        <v>1486</v>
      </c>
      <c r="G1524" s="9" t="str">
        <f t="shared" si="111"/>
        <v/>
      </c>
      <c r="H1524" s="9" t="e">
        <f t="shared" si="112"/>
        <v>#VALUE!</v>
      </c>
      <c r="I1524" s="9" t="e">
        <f t="shared" si="114"/>
        <v>#VALUE!</v>
      </c>
    </row>
    <row r="1525" spans="6:9" x14ac:dyDescent="0.2">
      <c r="F1525" s="9">
        <f t="shared" si="113"/>
        <v>1487</v>
      </c>
      <c r="G1525" s="9" t="str">
        <f t="shared" si="111"/>
        <v/>
      </c>
      <c r="H1525" s="9" t="e">
        <f t="shared" si="112"/>
        <v>#VALUE!</v>
      </c>
      <c r="I1525" s="9" t="e">
        <f t="shared" si="114"/>
        <v>#VALUE!</v>
      </c>
    </row>
    <row r="1526" spans="6:9" x14ac:dyDescent="0.2">
      <c r="F1526" s="9">
        <f t="shared" si="113"/>
        <v>1488</v>
      </c>
      <c r="G1526" s="9" t="str">
        <f t="shared" si="111"/>
        <v/>
      </c>
      <c r="H1526" s="9" t="e">
        <f t="shared" si="112"/>
        <v>#VALUE!</v>
      </c>
      <c r="I1526" s="9" t="e">
        <f t="shared" si="114"/>
        <v>#VALUE!</v>
      </c>
    </row>
    <row r="1527" spans="6:9" x14ac:dyDescent="0.2">
      <c r="F1527" s="9">
        <f t="shared" si="113"/>
        <v>1489</v>
      </c>
      <c r="G1527" s="9" t="str">
        <f t="shared" si="111"/>
        <v/>
      </c>
      <c r="H1527" s="9" t="e">
        <f t="shared" si="112"/>
        <v>#VALUE!</v>
      </c>
      <c r="I1527" s="9" t="e">
        <f t="shared" si="114"/>
        <v>#VALUE!</v>
      </c>
    </row>
    <row r="1528" spans="6:9" x14ac:dyDescent="0.2">
      <c r="F1528" s="9">
        <f t="shared" si="113"/>
        <v>1490</v>
      </c>
      <c r="G1528" s="9" t="str">
        <f t="shared" si="111"/>
        <v/>
      </c>
      <c r="H1528" s="9" t="e">
        <f t="shared" si="112"/>
        <v>#VALUE!</v>
      </c>
      <c r="I1528" s="9" t="e">
        <f t="shared" si="114"/>
        <v>#VALUE!</v>
      </c>
    </row>
    <row r="1529" spans="6:9" x14ac:dyDescent="0.2">
      <c r="F1529" s="9">
        <f t="shared" si="113"/>
        <v>1491</v>
      </c>
      <c r="G1529" s="9" t="str">
        <f t="shared" si="111"/>
        <v/>
      </c>
      <c r="H1529" s="9" t="e">
        <f t="shared" si="112"/>
        <v>#VALUE!</v>
      </c>
      <c r="I1529" s="9" t="e">
        <f t="shared" si="114"/>
        <v>#VALUE!</v>
      </c>
    </row>
    <row r="1530" spans="6:9" x14ac:dyDescent="0.2">
      <c r="F1530" s="9">
        <f t="shared" si="113"/>
        <v>1492</v>
      </c>
      <c r="G1530" s="9" t="str">
        <f t="shared" si="111"/>
        <v/>
      </c>
      <c r="H1530" s="9" t="e">
        <f t="shared" si="112"/>
        <v>#VALUE!</v>
      </c>
      <c r="I1530" s="9" t="e">
        <f t="shared" si="114"/>
        <v>#VALUE!</v>
      </c>
    </row>
    <row r="1531" spans="6:9" x14ac:dyDescent="0.2">
      <c r="F1531" s="9">
        <f t="shared" si="113"/>
        <v>1493</v>
      </c>
      <c r="G1531" s="9" t="str">
        <f t="shared" si="111"/>
        <v/>
      </c>
      <c r="H1531" s="9" t="e">
        <f t="shared" si="112"/>
        <v>#VALUE!</v>
      </c>
      <c r="I1531" s="9" t="e">
        <f t="shared" si="114"/>
        <v>#VALUE!</v>
      </c>
    </row>
    <row r="1532" spans="6:9" x14ac:dyDescent="0.2">
      <c r="F1532" s="9">
        <f t="shared" si="113"/>
        <v>1494</v>
      </c>
      <c r="G1532" s="9" t="str">
        <f t="shared" si="111"/>
        <v/>
      </c>
      <c r="H1532" s="9" t="e">
        <f t="shared" si="112"/>
        <v>#VALUE!</v>
      </c>
      <c r="I1532" s="9" t="e">
        <f t="shared" si="114"/>
        <v>#VALUE!</v>
      </c>
    </row>
    <row r="1533" spans="6:9" x14ac:dyDescent="0.2">
      <c r="F1533" s="9">
        <f t="shared" si="113"/>
        <v>1495</v>
      </c>
      <c r="G1533" s="9" t="str">
        <f t="shared" si="111"/>
        <v/>
      </c>
      <c r="H1533" s="9" t="e">
        <f t="shared" si="112"/>
        <v>#VALUE!</v>
      </c>
      <c r="I1533" s="9" t="e">
        <f t="shared" si="114"/>
        <v>#VALUE!</v>
      </c>
    </row>
    <row r="1534" spans="6:9" x14ac:dyDescent="0.2">
      <c r="F1534" s="9">
        <f t="shared" si="113"/>
        <v>1496</v>
      </c>
      <c r="G1534" s="9" t="str">
        <f t="shared" si="111"/>
        <v/>
      </c>
      <c r="H1534" s="9" t="e">
        <f t="shared" si="112"/>
        <v>#VALUE!</v>
      </c>
      <c r="I1534" s="9" t="e">
        <f t="shared" si="114"/>
        <v>#VALUE!</v>
      </c>
    </row>
    <row r="1535" spans="6:9" x14ac:dyDescent="0.2">
      <c r="F1535" s="9">
        <f t="shared" si="113"/>
        <v>1497</v>
      </c>
      <c r="G1535" s="9" t="str">
        <f t="shared" si="111"/>
        <v/>
      </c>
      <c r="H1535" s="9" t="e">
        <f t="shared" si="112"/>
        <v>#VALUE!</v>
      </c>
      <c r="I1535" s="9" t="e">
        <f t="shared" si="114"/>
        <v>#VALUE!</v>
      </c>
    </row>
    <row r="1536" spans="6:9" x14ac:dyDescent="0.2">
      <c r="F1536" s="9">
        <f t="shared" si="113"/>
        <v>1498</v>
      </c>
      <c r="G1536" s="9" t="str">
        <f t="shared" si="111"/>
        <v/>
      </c>
      <c r="H1536" s="9" t="e">
        <f t="shared" si="112"/>
        <v>#VALUE!</v>
      </c>
      <c r="I1536" s="9" t="e">
        <f t="shared" si="114"/>
        <v>#VALUE!</v>
      </c>
    </row>
    <row r="1537" spans="6:9" x14ac:dyDescent="0.2">
      <c r="F1537" s="9">
        <f t="shared" si="113"/>
        <v>1499</v>
      </c>
      <c r="G1537" s="9" t="str">
        <f t="shared" ref="G1537:G1600" si="115">IF($B$3+$B$5&lt;F1537,"",IF($B$3&gt;F1537,$B$8*(1+$B$4)^(F1537-1),$B$8*(1+$B$4)^($B$3-1)*(1+$B$6)^(F1537-$B$3)))</f>
        <v/>
      </c>
      <c r="H1537" s="9" t="e">
        <f t="shared" ref="H1537:H1600" si="116">G1537/(1+B$7)^F1537</f>
        <v>#VALUE!</v>
      </c>
      <c r="I1537" s="9" t="e">
        <f t="shared" si="114"/>
        <v>#VALUE!</v>
      </c>
    </row>
    <row r="1538" spans="6:9" x14ac:dyDescent="0.2">
      <c r="F1538" s="9">
        <f t="shared" ref="F1538:F1601" si="117">F1537+1</f>
        <v>1500</v>
      </c>
      <c r="G1538" s="9" t="str">
        <f t="shared" si="115"/>
        <v/>
      </c>
      <c r="H1538" s="9" t="e">
        <f t="shared" si="116"/>
        <v>#VALUE!</v>
      </c>
      <c r="I1538" s="9" t="e">
        <f t="shared" ref="I1538:I1601" si="118">I1537+H1538</f>
        <v>#VALUE!</v>
      </c>
    </row>
    <row r="1539" spans="6:9" x14ac:dyDescent="0.2">
      <c r="F1539" s="9">
        <f t="shared" si="117"/>
        <v>1501</v>
      </c>
      <c r="G1539" s="9" t="str">
        <f t="shared" si="115"/>
        <v/>
      </c>
      <c r="H1539" s="9" t="e">
        <f t="shared" si="116"/>
        <v>#VALUE!</v>
      </c>
      <c r="I1539" s="9" t="e">
        <f t="shared" si="118"/>
        <v>#VALUE!</v>
      </c>
    </row>
    <row r="1540" spans="6:9" x14ac:dyDescent="0.2">
      <c r="F1540" s="9">
        <f t="shared" si="117"/>
        <v>1502</v>
      </c>
      <c r="G1540" s="9" t="str">
        <f t="shared" si="115"/>
        <v/>
      </c>
      <c r="H1540" s="9" t="e">
        <f t="shared" si="116"/>
        <v>#VALUE!</v>
      </c>
      <c r="I1540" s="9" t="e">
        <f t="shared" si="118"/>
        <v>#VALUE!</v>
      </c>
    </row>
    <row r="1541" spans="6:9" x14ac:dyDescent="0.2">
      <c r="F1541" s="9">
        <f t="shared" si="117"/>
        <v>1503</v>
      </c>
      <c r="G1541" s="9" t="str">
        <f t="shared" si="115"/>
        <v/>
      </c>
      <c r="H1541" s="9" t="e">
        <f t="shared" si="116"/>
        <v>#VALUE!</v>
      </c>
      <c r="I1541" s="9" t="e">
        <f t="shared" si="118"/>
        <v>#VALUE!</v>
      </c>
    </row>
    <row r="1542" spans="6:9" x14ac:dyDescent="0.2">
      <c r="F1542" s="9">
        <f t="shared" si="117"/>
        <v>1504</v>
      </c>
      <c r="G1542" s="9" t="str">
        <f t="shared" si="115"/>
        <v/>
      </c>
      <c r="H1542" s="9" t="e">
        <f t="shared" si="116"/>
        <v>#VALUE!</v>
      </c>
      <c r="I1542" s="9" t="e">
        <f t="shared" si="118"/>
        <v>#VALUE!</v>
      </c>
    </row>
    <row r="1543" spans="6:9" x14ac:dyDescent="0.2">
      <c r="F1543" s="9">
        <f t="shared" si="117"/>
        <v>1505</v>
      </c>
      <c r="G1543" s="9" t="str">
        <f t="shared" si="115"/>
        <v/>
      </c>
      <c r="H1543" s="9" t="e">
        <f t="shared" si="116"/>
        <v>#VALUE!</v>
      </c>
      <c r="I1543" s="9" t="e">
        <f t="shared" si="118"/>
        <v>#VALUE!</v>
      </c>
    </row>
    <row r="1544" spans="6:9" x14ac:dyDescent="0.2">
      <c r="F1544" s="9">
        <f t="shared" si="117"/>
        <v>1506</v>
      </c>
      <c r="G1544" s="9" t="str">
        <f t="shared" si="115"/>
        <v/>
      </c>
      <c r="H1544" s="9" t="e">
        <f t="shared" si="116"/>
        <v>#VALUE!</v>
      </c>
      <c r="I1544" s="9" t="e">
        <f t="shared" si="118"/>
        <v>#VALUE!</v>
      </c>
    </row>
    <row r="1545" spans="6:9" x14ac:dyDescent="0.2">
      <c r="F1545" s="9">
        <f t="shared" si="117"/>
        <v>1507</v>
      </c>
      <c r="G1545" s="9" t="str">
        <f t="shared" si="115"/>
        <v/>
      </c>
      <c r="H1545" s="9" t="e">
        <f t="shared" si="116"/>
        <v>#VALUE!</v>
      </c>
      <c r="I1545" s="9" t="e">
        <f t="shared" si="118"/>
        <v>#VALUE!</v>
      </c>
    </row>
    <row r="1546" spans="6:9" x14ac:dyDescent="0.2">
      <c r="F1546" s="9">
        <f t="shared" si="117"/>
        <v>1508</v>
      </c>
      <c r="G1546" s="9" t="str">
        <f t="shared" si="115"/>
        <v/>
      </c>
      <c r="H1546" s="9" t="e">
        <f t="shared" si="116"/>
        <v>#VALUE!</v>
      </c>
      <c r="I1546" s="9" t="e">
        <f t="shared" si="118"/>
        <v>#VALUE!</v>
      </c>
    </row>
    <row r="1547" spans="6:9" x14ac:dyDescent="0.2">
      <c r="F1547" s="9">
        <f t="shared" si="117"/>
        <v>1509</v>
      </c>
      <c r="G1547" s="9" t="str">
        <f t="shared" si="115"/>
        <v/>
      </c>
      <c r="H1547" s="9" t="e">
        <f t="shared" si="116"/>
        <v>#VALUE!</v>
      </c>
      <c r="I1547" s="9" t="e">
        <f t="shared" si="118"/>
        <v>#VALUE!</v>
      </c>
    </row>
    <row r="1548" spans="6:9" x14ac:dyDescent="0.2">
      <c r="F1548" s="9">
        <f t="shared" si="117"/>
        <v>1510</v>
      </c>
      <c r="G1548" s="9" t="str">
        <f t="shared" si="115"/>
        <v/>
      </c>
      <c r="H1548" s="9" t="e">
        <f t="shared" si="116"/>
        <v>#VALUE!</v>
      </c>
      <c r="I1548" s="9" t="e">
        <f t="shared" si="118"/>
        <v>#VALUE!</v>
      </c>
    </row>
    <row r="1549" spans="6:9" x14ac:dyDescent="0.2">
      <c r="F1549" s="9">
        <f t="shared" si="117"/>
        <v>1511</v>
      </c>
      <c r="G1549" s="9" t="str">
        <f t="shared" si="115"/>
        <v/>
      </c>
      <c r="H1549" s="9" t="e">
        <f t="shared" si="116"/>
        <v>#VALUE!</v>
      </c>
      <c r="I1549" s="9" t="e">
        <f t="shared" si="118"/>
        <v>#VALUE!</v>
      </c>
    </row>
    <row r="1550" spans="6:9" x14ac:dyDescent="0.2">
      <c r="F1550" s="9">
        <f t="shared" si="117"/>
        <v>1512</v>
      </c>
      <c r="G1550" s="9" t="str">
        <f t="shared" si="115"/>
        <v/>
      </c>
      <c r="H1550" s="9" t="e">
        <f t="shared" si="116"/>
        <v>#VALUE!</v>
      </c>
      <c r="I1550" s="9" t="e">
        <f t="shared" si="118"/>
        <v>#VALUE!</v>
      </c>
    </row>
    <row r="1551" spans="6:9" x14ac:dyDescent="0.2">
      <c r="F1551" s="9">
        <f t="shared" si="117"/>
        <v>1513</v>
      </c>
      <c r="G1551" s="9" t="str">
        <f t="shared" si="115"/>
        <v/>
      </c>
      <c r="H1551" s="9" t="e">
        <f t="shared" si="116"/>
        <v>#VALUE!</v>
      </c>
      <c r="I1551" s="9" t="e">
        <f t="shared" si="118"/>
        <v>#VALUE!</v>
      </c>
    </row>
    <row r="1552" spans="6:9" x14ac:dyDescent="0.2">
      <c r="F1552" s="9">
        <f t="shared" si="117"/>
        <v>1514</v>
      </c>
      <c r="G1552" s="9" t="str">
        <f t="shared" si="115"/>
        <v/>
      </c>
      <c r="H1552" s="9" t="e">
        <f t="shared" si="116"/>
        <v>#VALUE!</v>
      </c>
      <c r="I1552" s="9" t="e">
        <f t="shared" si="118"/>
        <v>#VALUE!</v>
      </c>
    </row>
    <row r="1553" spans="6:9" x14ac:dyDescent="0.2">
      <c r="F1553" s="9">
        <f t="shared" si="117"/>
        <v>1515</v>
      </c>
      <c r="G1553" s="9" t="str">
        <f t="shared" si="115"/>
        <v/>
      </c>
      <c r="H1553" s="9" t="e">
        <f t="shared" si="116"/>
        <v>#VALUE!</v>
      </c>
      <c r="I1553" s="9" t="e">
        <f t="shared" si="118"/>
        <v>#VALUE!</v>
      </c>
    </row>
    <row r="1554" spans="6:9" x14ac:dyDescent="0.2">
      <c r="F1554" s="9">
        <f t="shared" si="117"/>
        <v>1516</v>
      </c>
      <c r="G1554" s="9" t="str">
        <f t="shared" si="115"/>
        <v/>
      </c>
      <c r="H1554" s="9" t="e">
        <f t="shared" si="116"/>
        <v>#VALUE!</v>
      </c>
      <c r="I1554" s="9" t="e">
        <f t="shared" si="118"/>
        <v>#VALUE!</v>
      </c>
    </row>
    <row r="1555" spans="6:9" x14ac:dyDescent="0.2">
      <c r="F1555" s="9">
        <f t="shared" si="117"/>
        <v>1517</v>
      </c>
      <c r="G1555" s="9" t="str">
        <f t="shared" si="115"/>
        <v/>
      </c>
      <c r="H1555" s="9" t="e">
        <f t="shared" si="116"/>
        <v>#VALUE!</v>
      </c>
      <c r="I1555" s="9" t="e">
        <f t="shared" si="118"/>
        <v>#VALUE!</v>
      </c>
    </row>
    <row r="1556" spans="6:9" x14ac:dyDescent="0.2">
      <c r="F1556" s="9">
        <f t="shared" si="117"/>
        <v>1518</v>
      </c>
      <c r="G1556" s="9" t="str">
        <f t="shared" si="115"/>
        <v/>
      </c>
      <c r="H1556" s="9" t="e">
        <f t="shared" si="116"/>
        <v>#VALUE!</v>
      </c>
      <c r="I1556" s="9" t="e">
        <f t="shared" si="118"/>
        <v>#VALUE!</v>
      </c>
    </row>
    <row r="1557" spans="6:9" x14ac:dyDescent="0.2">
      <c r="F1557" s="9">
        <f t="shared" si="117"/>
        <v>1519</v>
      </c>
      <c r="G1557" s="9" t="str">
        <f t="shared" si="115"/>
        <v/>
      </c>
      <c r="H1557" s="9" t="e">
        <f t="shared" si="116"/>
        <v>#VALUE!</v>
      </c>
      <c r="I1557" s="9" t="e">
        <f t="shared" si="118"/>
        <v>#VALUE!</v>
      </c>
    </row>
    <row r="1558" spans="6:9" x14ac:dyDescent="0.2">
      <c r="F1558" s="9">
        <f t="shared" si="117"/>
        <v>1520</v>
      </c>
      <c r="G1558" s="9" t="str">
        <f t="shared" si="115"/>
        <v/>
      </c>
      <c r="H1558" s="9" t="e">
        <f t="shared" si="116"/>
        <v>#VALUE!</v>
      </c>
      <c r="I1558" s="9" t="e">
        <f t="shared" si="118"/>
        <v>#VALUE!</v>
      </c>
    </row>
    <row r="1559" spans="6:9" x14ac:dyDescent="0.2">
      <c r="F1559" s="9">
        <f t="shared" si="117"/>
        <v>1521</v>
      </c>
      <c r="G1559" s="9" t="str">
        <f t="shared" si="115"/>
        <v/>
      </c>
      <c r="H1559" s="9" t="e">
        <f t="shared" si="116"/>
        <v>#VALUE!</v>
      </c>
      <c r="I1559" s="9" t="e">
        <f t="shared" si="118"/>
        <v>#VALUE!</v>
      </c>
    </row>
    <row r="1560" spans="6:9" x14ac:dyDescent="0.2">
      <c r="F1560" s="9">
        <f t="shared" si="117"/>
        <v>1522</v>
      </c>
      <c r="G1560" s="9" t="str">
        <f t="shared" si="115"/>
        <v/>
      </c>
      <c r="H1560" s="9" t="e">
        <f t="shared" si="116"/>
        <v>#VALUE!</v>
      </c>
      <c r="I1560" s="9" t="e">
        <f t="shared" si="118"/>
        <v>#VALUE!</v>
      </c>
    </row>
    <row r="1561" spans="6:9" x14ac:dyDescent="0.2">
      <c r="F1561" s="9">
        <f t="shared" si="117"/>
        <v>1523</v>
      </c>
      <c r="G1561" s="9" t="str">
        <f t="shared" si="115"/>
        <v/>
      </c>
      <c r="H1561" s="9" t="e">
        <f t="shared" si="116"/>
        <v>#VALUE!</v>
      </c>
      <c r="I1561" s="9" t="e">
        <f t="shared" si="118"/>
        <v>#VALUE!</v>
      </c>
    </row>
    <row r="1562" spans="6:9" x14ac:dyDescent="0.2">
      <c r="F1562" s="9">
        <f t="shared" si="117"/>
        <v>1524</v>
      </c>
      <c r="G1562" s="9" t="str">
        <f t="shared" si="115"/>
        <v/>
      </c>
      <c r="H1562" s="9" t="e">
        <f t="shared" si="116"/>
        <v>#VALUE!</v>
      </c>
      <c r="I1562" s="9" t="e">
        <f t="shared" si="118"/>
        <v>#VALUE!</v>
      </c>
    </row>
    <row r="1563" spans="6:9" x14ac:dyDescent="0.2">
      <c r="F1563" s="9">
        <f t="shared" si="117"/>
        <v>1525</v>
      </c>
      <c r="G1563" s="9" t="str">
        <f t="shared" si="115"/>
        <v/>
      </c>
      <c r="H1563" s="9" t="e">
        <f t="shared" si="116"/>
        <v>#VALUE!</v>
      </c>
      <c r="I1563" s="9" t="e">
        <f t="shared" si="118"/>
        <v>#VALUE!</v>
      </c>
    </row>
    <row r="1564" spans="6:9" x14ac:dyDescent="0.2">
      <c r="F1564" s="9">
        <f t="shared" si="117"/>
        <v>1526</v>
      </c>
      <c r="G1564" s="9" t="str">
        <f t="shared" si="115"/>
        <v/>
      </c>
      <c r="H1564" s="9" t="e">
        <f t="shared" si="116"/>
        <v>#VALUE!</v>
      </c>
      <c r="I1564" s="9" t="e">
        <f t="shared" si="118"/>
        <v>#VALUE!</v>
      </c>
    </row>
    <row r="1565" spans="6:9" x14ac:dyDescent="0.2">
      <c r="F1565" s="9">
        <f t="shared" si="117"/>
        <v>1527</v>
      </c>
      <c r="G1565" s="9" t="str">
        <f t="shared" si="115"/>
        <v/>
      </c>
      <c r="H1565" s="9" t="e">
        <f t="shared" si="116"/>
        <v>#VALUE!</v>
      </c>
      <c r="I1565" s="9" t="e">
        <f t="shared" si="118"/>
        <v>#VALUE!</v>
      </c>
    </row>
    <row r="1566" spans="6:9" x14ac:dyDescent="0.2">
      <c r="F1566" s="9">
        <f t="shared" si="117"/>
        <v>1528</v>
      </c>
      <c r="G1566" s="9" t="str">
        <f t="shared" si="115"/>
        <v/>
      </c>
      <c r="H1566" s="9" t="e">
        <f t="shared" si="116"/>
        <v>#VALUE!</v>
      </c>
      <c r="I1566" s="9" t="e">
        <f t="shared" si="118"/>
        <v>#VALUE!</v>
      </c>
    </row>
    <row r="1567" spans="6:9" x14ac:dyDescent="0.2">
      <c r="F1567" s="9">
        <f t="shared" si="117"/>
        <v>1529</v>
      </c>
      <c r="G1567" s="9" t="str">
        <f t="shared" si="115"/>
        <v/>
      </c>
      <c r="H1567" s="9" t="e">
        <f t="shared" si="116"/>
        <v>#VALUE!</v>
      </c>
      <c r="I1567" s="9" t="e">
        <f t="shared" si="118"/>
        <v>#VALUE!</v>
      </c>
    </row>
    <row r="1568" spans="6:9" x14ac:dyDescent="0.2">
      <c r="F1568" s="9">
        <f t="shared" si="117"/>
        <v>1530</v>
      </c>
      <c r="G1568" s="9" t="str">
        <f t="shared" si="115"/>
        <v/>
      </c>
      <c r="H1568" s="9" t="e">
        <f t="shared" si="116"/>
        <v>#VALUE!</v>
      </c>
      <c r="I1568" s="9" t="e">
        <f t="shared" si="118"/>
        <v>#VALUE!</v>
      </c>
    </row>
    <row r="1569" spans="6:9" x14ac:dyDescent="0.2">
      <c r="F1569" s="9">
        <f t="shared" si="117"/>
        <v>1531</v>
      </c>
      <c r="G1569" s="9" t="str">
        <f t="shared" si="115"/>
        <v/>
      </c>
      <c r="H1569" s="9" t="e">
        <f t="shared" si="116"/>
        <v>#VALUE!</v>
      </c>
      <c r="I1569" s="9" t="e">
        <f t="shared" si="118"/>
        <v>#VALUE!</v>
      </c>
    </row>
    <row r="1570" spans="6:9" x14ac:dyDescent="0.2">
      <c r="F1570" s="9">
        <f t="shared" si="117"/>
        <v>1532</v>
      </c>
      <c r="G1570" s="9" t="str">
        <f t="shared" si="115"/>
        <v/>
      </c>
      <c r="H1570" s="9" t="e">
        <f t="shared" si="116"/>
        <v>#VALUE!</v>
      </c>
      <c r="I1570" s="9" t="e">
        <f t="shared" si="118"/>
        <v>#VALUE!</v>
      </c>
    </row>
    <row r="1571" spans="6:9" x14ac:dyDescent="0.2">
      <c r="F1571" s="9">
        <f t="shared" si="117"/>
        <v>1533</v>
      </c>
      <c r="G1571" s="9" t="str">
        <f t="shared" si="115"/>
        <v/>
      </c>
      <c r="H1571" s="9" t="e">
        <f t="shared" si="116"/>
        <v>#VALUE!</v>
      </c>
      <c r="I1571" s="9" t="e">
        <f t="shared" si="118"/>
        <v>#VALUE!</v>
      </c>
    </row>
    <row r="1572" spans="6:9" x14ac:dyDescent="0.2">
      <c r="F1572" s="9">
        <f t="shared" si="117"/>
        <v>1534</v>
      </c>
      <c r="G1572" s="9" t="str">
        <f t="shared" si="115"/>
        <v/>
      </c>
      <c r="H1572" s="9" t="e">
        <f t="shared" si="116"/>
        <v>#VALUE!</v>
      </c>
      <c r="I1572" s="9" t="e">
        <f t="shared" si="118"/>
        <v>#VALUE!</v>
      </c>
    </row>
    <row r="1573" spans="6:9" x14ac:dyDescent="0.2">
      <c r="F1573" s="9">
        <f t="shared" si="117"/>
        <v>1535</v>
      </c>
      <c r="G1573" s="9" t="str">
        <f t="shared" si="115"/>
        <v/>
      </c>
      <c r="H1573" s="9" t="e">
        <f t="shared" si="116"/>
        <v>#VALUE!</v>
      </c>
      <c r="I1573" s="9" t="e">
        <f t="shared" si="118"/>
        <v>#VALUE!</v>
      </c>
    </row>
    <row r="1574" spans="6:9" x14ac:dyDescent="0.2">
      <c r="F1574" s="9">
        <f t="shared" si="117"/>
        <v>1536</v>
      </c>
      <c r="G1574" s="9" t="str">
        <f t="shared" si="115"/>
        <v/>
      </c>
      <c r="H1574" s="9" t="e">
        <f t="shared" si="116"/>
        <v>#VALUE!</v>
      </c>
      <c r="I1574" s="9" t="e">
        <f t="shared" si="118"/>
        <v>#VALUE!</v>
      </c>
    </row>
    <row r="1575" spans="6:9" x14ac:dyDescent="0.2">
      <c r="F1575" s="9">
        <f t="shared" si="117"/>
        <v>1537</v>
      </c>
      <c r="G1575" s="9" t="str">
        <f t="shared" si="115"/>
        <v/>
      </c>
      <c r="H1575" s="9" t="e">
        <f t="shared" si="116"/>
        <v>#VALUE!</v>
      </c>
      <c r="I1575" s="9" t="e">
        <f t="shared" si="118"/>
        <v>#VALUE!</v>
      </c>
    </row>
    <row r="1576" spans="6:9" x14ac:dyDescent="0.2">
      <c r="F1576" s="9">
        <f t="shared" si="117"/>
        <v>1538</v>
      </c>
      <c r="G1576" s="9" t="str">
        <f t="shared" si="115"/>
        <v/>
      </c>
      <c r="H1576" s="9" t="e">
        <f t="shared" si="116"/>
        <v>#VALUE!</v>
      </c>
      <c r="I1576" s="9" t="e">
        <f t="shared" si="118"/>
        <v>#VALUE!</v>
      </c>
    </row>
    <row r="1577" spans="6:9" x14ac:dyDescent="0.2">
      <c r="F1577" s="9">
        <f t="shared" si="117"/>
        <v>1539</v>
      </c>
      <c r="G1577" s="9" t="str">
        <f t="shared" si="115"/>
        <v/>
      </c>
      <c r="H1577" s="9" t="e">
        <f t="shared" si="116"/>
        <v>#VALUE!</v>
      </c>
      <c r="I1577" s="9" t="e">
        <f t="shared" si="118"/>
        <v>#VALUE!</v>
      </c>
    </row>
    <row r="1578" spans="6:9" x14ac:dyDescent="0.2">
      <c r="F1578" s="9">
        <f t="shared" si="117"/>
        <v>1540</v>
      </c>
      <c r="G1578" s="9" t="str">
        <f t="shared" si="115"/>
        <v/>
      </c>
      <c r="H1578" s="9" t="e">
        <f t="shared" si="116"/>
        <v>#VALUE!</v>
      </c>
      <c r="I1578" s="9" t="e">
        <f t="shared" si="118"/>
        <v>#VALUE!</v>
      </c>
    </row>
    <row r="1579" spans="6:9" x14ac:dyDescent="0.2">
      <c r="F1579" s="9">
        <f t="shared" si="117"/>
        <v>1541</v>
      </c>
      <c r="G1579" s="9" t="str">
        <f t="shared" si="115"/>
        <v/>
      </c>
      <c r="H1579" s="9" t="e">
        <f t="shared" si="116"/>
        <v>#VALUE!</v>
      </c>
      <c r="I1579" s="9" t="e">
        <f t="shared" si="118"/>
        <v>#VALUE!</v>
      </c>
    </row>
    <row r="1580" spans="6:9" x14ac:dyDescent="0.2">
      <c r="F1580" s="9">
        <f t="shared" si="117"/>
        <v>1542</v>
      </c>
      <c r="G1580" s="9" t="str">
        <f t="shared" si="115"/>
        <v/>
      </c>
      <c r="H1580" s="9" t="e">
        <f t="shared" si="116"/>
        <v>#VALUE!</v>
      </c>
      <c r="I1580" s="9" t="e">
        <f t="shared" si="118"/>
        <v>#VALUE!</v>
      </c>
    </row>
    <row r="1581" spans="6:9" x14ac:dyDescent="0.2">
      <c r="F1581" s="9">
        <f t="shared" si="117"/>
        <v>1543</v>
      </c>
      <c r="G1581" s="9" t="str">
        <f t="shared" si="115"/>
        <v/>
      </c>
      <c r="H1581" s="9" t="e">
        <f t="shared" si="116"/>
        <v>#VALUE!</v>
      </c>
      <c r="I1581" s="9" t="e">
        <f t="shared" si="118"/>
        <v>#VALUE!</v>
      </c>
    </row>
    <row r="1582" spans="6:9" x14ac:dyDescent="0.2">
      <c r="F1582" s="9">
        <f t="shared" si="117"/>
        <v>1544</v>
      </c>
      <c r="G1582" s="9" t="str">
        <f t="shared" si="115"/>
        <v/>
      </c>
      <c r="H1582" s="9" t="e">
        <f t="shared" si="116"/>
        <v>#VALUE!</v>
      </c>
      <c r="I1582" s="9" t="e">
        <f t="shared" si="118"/>
        <v>#VALUE!</v>
      </c>
    </row>
    <row r="1583" spans="6:9" x14ac:dyDescent="0.2">
      <c r="F1583" s="9">
        <f t="shared" si="117"/>
        <v>1545</v>
      </c>
      <c r="G1583" s="9" t="str">
        <f t="shared" si="115"/>
        <v/>
      </c>
      <c r="H1583" s="9" t="e">
        <f t="shared" si="116"/>
        <v>#VALUE!</v>
      </c>
      <c r="I1583" s="9" t="e">
        <f t="shared" si="118"/>
        <v>#VALUE!</v>
      </c>
    </row>
    <row r="1584" spans="6:9" x14ac:dyDescent="0.2">
      <c r="F1584" s="9">
        <f t="shared" si="117"/>
        <v>1546</v>
      </c>
      <c r="G1584" s="9" t="str">
        <f t="shared" si="115"/>
        <v/>
      </c>
      <c r="H1584" s="9" t="e">
        <f t="shared" si="116"/>
        <v>#VALUE!</v>
      </c>
      <c r="I1584" s="9" t="e">
        <f t="shared" si="118"/>
        <v>#VALUE!</v>
      </c>
    </row>
    <row r="1585" spans="6:9" x14ac:dyDescent="0.2">
      <c r="F1585" s="9">
        <f t="shared" si="117"/>
        <v>1547</v>
      </c>
      <c r="G1585" s="9" t="str">
        <f t="shared" si="115"/>
        <v/>
      </c>
      <c r="H1585" s="9" t="e">
        <f t="shared" si="116"/>
        <v>#VALUE!</v>
      </c>
      <c r="I1585" s="9" t="e">
        <f t="shared" si="118"/>
        <v>#VALUE!</v>
      </c>
    </row>
    <row r="1586" spans="6:9" x14ac:dyDescent="0.2">
      <c r="F1586" s="9">
        <f t="shared" si="117"/>
        <v>1548</v>
      </c>
      <c r="G1586" s="9" t="str">
        <f t="shared" si="115"/>
        <v/>
      </c>
      <c r="H1586" s="9" t="e">
        <f t="shared" si="116"/>
        <v>#VALUE!</v>
      </c>
      <c r="I1586" s="9" t="e">
        <f t="shared" si="118"/>
        <v>#VALUE!</v>
      </c>
    </row>
    <row r="1587" spans="6:9" x14ac:dyDescent="0.2">
      <c r="F1587" s="9">
        <f t="shared" si="117"/>
        <v>1549</v>
      </c>
      <c r="G1587" s="9" t="str">
        <f t="shared" si="115"/>
        <v/>
      </c>
      <c r="H1587" s="9" t="e">
        <f t="shared" si="116"/>
        <v>#VALUE!</v>
      </c>
      <c r="I1587" s="9" t="e">
        <f t="shared" si="118"/>
        <v>#VALUE!</v>
      </c>
    </row>
    <row r="1588" spans="6:9" x14ac:dyDescent="0.2">
      <c r="F1588" s="9">
        <f t="shared" si="117"/>
        <v>1550</v>
      </c>
      <c r="G1588" s="9" t="str">
        <f t="shared" si="115"/>
        <v/>
      </c>
      <c r="H1588" s="9" t="e">
        <f t="shared" si="116"/>
        <v>#VALUE!</v>
      </c>
      <c r="I1588" s="9" t="e">
        <f t="shared" si="118"/>
        <v>#VALUE!</v>
      </c>
    </row>
    <row r="1589" spans="6:9" x14ac:dyDescent="0.2">
      <c r="F1589" s="9">
        <f t="shared" si="117"/>
        <v>1551</v>
      </c>
      <c r="G1589" s="9" t="str">
        <f t="shared" si="115"/>
        <v/>
      </c>
      <c r="H1589" s="9" t="e">
        <f t="shared" si="116"/>
        <v>#VALUE!</v>
      </c>
      <c r="I1589" s="9" t="e">
        <f t="shared" si="118"/>
        <v>#VALUE!</v>
      </c>
    </row>
    <row r="1590" spans="6:9" x14ac:dyDescent="0.2">
      <c r="F1590" s="9">
        <f t="shared" si="117"/>
        <v>1552</v>
      </c>
      <c r="G1590" s="9" t="str">
        <f t="shared" si="115"/>
        <v/>
      </c>
      <c r="H1590" s="9" t="e">
        <f t="shared" si="116"/>
        <v>#VALUE!</v>
      </c>
      <c r="I1590" s="9" t="e">
        <f t="shared" si="118"/>
        <v>#VALUE!</v>
      </c>
    </row>
    <row r="1591" spans="6:9" x14ac:dyDescent="0.2">
      <c r="F1591" s="9">
        <f t="shared" si="117"/>
        <v>1553</v>
      </c>
      <c r="G1591" s="9" t="str">
        <f t="shared" si="115"/>
        <v/>
      </c>
      <c r="H1591" s="9" t="e">
        <f t="shared" si="116"/>
        <v>#VALUE!</v>
      </c>
      <c r="I1591" s="9" t="e">
        <f t="shared" si="118"/>
        <v>#VALUE!</v>
      </c>
    </row>
    <row r="1592" spans="6:9" x14ac:dyDescent="0.2">
      <c r="F1592" s="9">
        <f t="shared" si="117"/>
        <v>1554</v>
      </c>
      <c r="G1592" s="9" t="str">
        <f t="shared" si="115"/>
        <v/>
      </c>
      <c r="H1592" s="9" t="e">
        <f t="shared" si="116"/>
        <v>#VALUE!</v>
      </c>
      <c r="I1592" s="9" t="e">
        <f t="shared" si="118"/>
        <v>#VALUE!</v>
      </c>
    </row>
    <row r="1593" spans="6:9" x14ac:dyDescent="0.2">
      <c r="F1593" s="9">
        <f t="shared" si="117"/>
        <v>1555</v>
      </c>
      <c r="G1593" s="9" t="str">
        <f t="shared" si="115"/>
        <v/>
      </c>
      <c r="H1593" s="9" t="e">
        <f t="shared" si="116"/>
        <v>#VALUE!</v>
      </c>
      <c r="I1593" s="9" t="e">
        <f t="shared" si="118"/>
        <v>#VALUE!</v>
      </c>
    </row>
    <row r="1594" spans="6:9" x14ac:dyDescent="0.2">
      <c r="F1594" s="9">
        <f t="shared" si="117"/>
        <v>1556</v>
      </c>
      <c r="G1594" s="9" t="str">
        <f t="shared" si="115"/>
        <v/>
      </c>
      <c r="H1594" s="9" t="e">
        <f t="shared" si="116"/>
        <v>#VALUE!</v>
      </c>
      <c r="I1594" s="9" t="e">
        <f t="shared" si="118"/>
        <v>#VALUE!</v>
      </c>
    </row>
    <row r="1595" spans="6:9" x14ac:dyDescent="0.2">
      <c r="F1595" s="9">
        <f t="shared" si="117"/>
        <v>1557</v>
      </c>
      <c r="G1595" s="9" t="str">
        <f t="shared" si="115"/>
        <v/>
      </c>
      <c r="H1595" s="9" t="e">
        <f t="shared" si="116"/>
        <v>#VALUE!</v>
      </c>
      <c r="I1595" s="9" t="e">
        <f t="shared" si="118"/>
        <v>#VALUE!</v>
      </c>
    </row>
    <row r="1596" spans="6:9" x14ac:dyDescent="0.2">
      <c r="F1596" s="9">
        <f t="shared" si="117"/>
        <v>1558</v>
      </c>
      <c r="G1596" s="9" t="str">
        <f t="shared" si="115"/>
        <v/>
      </c>
      <c r="H1596" s="9" t="e">
        <f t="shared" si="116"/>
        <v>#VALUE!</v>
      </c>
      <c r="I1596" s="9" t="e">
        <f t="shared" si="118"/>
        <v>#VALUE!</v>
      </c>
    </row>
    <row r="1597" spans="6:9" x14ac:dyDescent="0.2">
      <c r="F1597" s="9">
        <f t="shared" si="117"/>
        <v>1559</v>
      </c>
      <c r="G1597" s="9" t="str">
        <f t="shared" si="115"/>
        <v/>
      </c>
      <c r="H1597" s="9" t="e">
        <f t="shared" si="116"/>
        <v>#VALUE!</v>
      </c>
      <c r="I1597" s="9" t="e">
        <f t="shared" si="118"/>
        <v>#VALUE!</v>
      </c>
    </row>
    <row r="1598" spans="6:9" x14ac:dyDescent="0.2">
      <c r="F1598" s="9">
        <f t="shared" si="117"/>
        <v>1560</v>
      </c>
      <c r="G1598" s="9" t="str">
        <f t="shared" si="115"/>
        <v/>
      </c>
      <c r="H1598" s="9" t="e">
        <f t="shared" si="116"/>
        <v>#VALUE!</v>
      </c>
      <c r="I1598" s="9" t="e">
        <f t="shared" si="118"/>
        <v>#VALUE!</v>
      </c>
    </row>
    <row r="1599" spans="6:9" x14ac:dyDescent="0.2">
      <c r="F1599" s="9">
        <f t="shared" si="117"/>
        <v>1561</v>
      </c>
      <c r="G1599" s="9" t="str">
        <f t="shared" si="115"/>
        <v/>
      </c>
      <c r="H1599" s="9" t="e">
        <f t="shared" si="116"/>
        <v>#VALUE!</v>
      </c>
      <c r="I1599" s="9" t="e">
        <f t="shared" si="118"/>
        <v>#VALUE!</v>
      </c>
    </row>
    <row r="1600" spans="6:9" x14ac:dyDescent="0.2">
      <c r="F1600" s="9">
        <f t="shared" si="117"/>
        <v>1562</v>
      </c>
      <c r="G1600" s="9" t="str">
        <f t="shared" si="115"/>
        <v/>
      </c>
      <c r="H1600" s="9" t="e">
        <f t="shared" si="116"/>
        <v>#VALUE!</v>
      </c>
      <c r="I1600" s="9" t="e">
        <f t="shared" si="118"/>
        <v>#VALUE!</v>
      </c>
    </row>
    <row r="1601" spans="6:9" x14ac:dyDescent="0.2">
      <c r="F1601" s="9">
        <f t="shared" si="117"/>
        <v>1563</v>
      </c>
      <c r="G1601" s="9" t="str">
        <f t="shared" ref="G1601:G1664" si="119">IF($B$3+$B$5&lt;F1601,"",IF($B$3&gt;F1601,$B$8*(1+$B$4)^(F1601-1),$B$8*(1+$B$4)^($B$3-1)*(1+$B$6)^(F1601-$B$3)))</f>
        <v/>
      </c>
      <c r="H1601" s="9" t="e">
        <f t="shared" ref="H1601:H1664" si="120">G1601/(1+B$7)^F1601</f>
        <v>#VALUE!</v>
      </c>
      <c r="I1601" s="9" t="e">
        <f t="shared" si="118"/>
        <v>#VALUE!</v>
      </c>
    </row>
    <row r="1602" spans="6:9" x14ac:dyDescent="0.2">
      <c r="F1602" s="9">
        <f t="shared" ref="F1602:F1665" si="121">F1601+1</f>
        <v>1564</v>
      </c>
      <c r="G1602" s="9" t="str">
        <f t="shared" si="119"/>
        <v/>
      </c>
      <c r="H1602" s="9" t="e">
        <f t="shared" si="120"/>
        <v>#VALUE!</v>
      </c>
      <c r="I1602" s="9" t="e">
        <f t="shared" ref="I1602:I1665" si="122">I1601+H1602</f>
        <v>#VALUE!</v>
      </c>
    </row>
    <row r="1603" spans="6:9" x14ac:dyDescent="0.2">
      <c r="F1603" s="9">
        <f t="shared" si="121"/>
        <v>1565</v>
      </c>
      <c r="G1603" s="9" t="str">
        <f t="shared" si="119"/>
        <v/>
      </c>
      <c r="H1603" s="9" t="e">
        <f t="shared" si="120"/>
        <v>#VALUE!</v>
      </c>
      <c r="I1603" s="9" t="e">
        <f t="shared" si="122"/>
        <v>#VALUE!</v>
      </c>
    </row>
    <row r="1604" spans="6:9" x14ac:dyDescent="0.2">
      <c r="F1604" s="9">
        <f t="shared" si="121"/>
        <v>1566</v>
      </c>
      <c r="G1604" s="9" t="str">
        <f t="shared" si="119"/>
        <v/>
      </c>
      <c r="H1604" s="9" t="e">
        <f t="shared" si="120"/>
        <v>#VALUE!</v>
      </c>
      <c r="I1604" s="9" t="e">
        <f t="shared" si="122"/>
        <v>#VALUE!</v>
      </c>
    </row>
    <row r="1605" spans="6:9" x14ac:dyDescent="0.2">
      <c r="F1605" s="9">
        <f t="shared" si="121"/>
        <v>1567</v>
      </c>
      <c r="G1605" s="9" t="str">
        <f t="shared" si="119"/>
        <v/>
      </c>
      <c r="H1605" s="9" t="e">
        <f t="shared" si="120"/>
        <v>#VALUE!</v>
      </c>
      <c r="I1605" s="9" t="e">
        <f t="shared" si="122"/>
        <v>#VALUE!</v>
      </c>
    </row>
    <row r="1606" spans="6:9" x14ac:dyDescent="0.2">
      <c r="F1606" s="9">
        <f t="shared" si="121"/>
        <v>1568</v>
      </c>
      <c r="G1606" s="9" t="str">
        <f t="shared" si="119"/>
        <v/>
      </c>
      <c r="H1606" s="9" t="e">
        <f t="shared" si="120"/>
        <v>#VALUE!</v>
      </c>
      <c r="I1606" s="9" t="e">
        <f t="shared" si="122"/>
        <v>#VALUE!</v>
      </c>
    </row>
    <row r="1607" spans="6:9" x14ac:dyDescent="0.2">
      <c r="F1607" s="9">
        <f t="shared" si="121"/>
        <v>1569</v>
      </c>
      <c r="G1607" s="9" t="str">
        <f t="shared" si="119"/>
        <v/>
      </c>
      <c r="H1607" s="9" t="e">
        <f t="shared" si="120"/>
        <v>#VALUE!</v>
      </c>
      <c r="I1607" s="9" t="e">
        <f t="shared" si="122"/>
        <v>#VALUE!</v>
      </c>
    </row>
    <row r="1608" spans="6:9" x14ac:dyDescent="0.2">
      <c r="F1608" s="9">
        <f t="shared" si="121"/>
        <v>1570</v>
      </c>
      <c r="G1608" s="9" t="str">
        <f t="shared" si="119"/>
        <v/>
      </c>
      <c r="H1608" s="9" t="e">
        <f t="shared" si="120"/>
        <v>#VALUE!</v>
      </c>
      <c r="I1608" s="9" t="e">
        <f t="shared" si="122"/>
        <v>#VALUE!</v>
      </c>
    </row>
    <row r="1609" spans="6:9" x14ac:dyDescent="0.2">
      <c r="F1609" s="9">
        <f t="shared" si="121"/>
        <v>1571</v>
      </c>
      <c r="G1609" s="9" t="str">
        <f t="shared" si="119"/>
        <v/>
      </c>
      <c r="H1609" s="9" t="e">
        <f t="shared" si="120"/>
        <v>#VALUE!</v>
      </c>
      <c r="I1609" s="9" t="e">
        <f t="shared" si="122"/>
        <v>#VALUE!</v>
      </c>
    </row>
    <row r="1610" spans="6:9" x14ac:dyDescent="0.2">
      <c r="F1610" s="9">
        <f t="shared" si="121"/>
        <v>1572</v>
      </c>
      <c r="G1610" s="9" t="str">
        <f t="shared" si="119"/>
        <v/>
      </c>
      <c r="H1610" s="9" t="e">
        <f t="shared" si="120"/>
        <v>#VALUE!</v>
      </c>
      <c r="I1610" s="9" t="e">
        <f t="shared" si="122"/>
        <v>#VALUE!</v>
      </c>
    </row>
    <row r="1611" spans="6:9" x14ac:dyDescent="0.2">
      <c r="F1611" s="9">
        <f t="shared" si="121"/>
        <v>1573</v>
      </c>
      <c r="G1611" s="9" t="str">
        <f t="shared" si="119"/>
        <v/>
      </c>
      <c r="H1611" s="9" t="e">
        <f t="shared" si="120"/>
        <v>#VALUE!</v>
      </c>
      <c r="I1611" s="9" t="e">
        <f t="shared" si="122"/>
        <v>#VALUE!</v>
      </c>
    </row>
    <row r="1612" spans="6:9" x14ac:dyDescent="0.2">
      <c r="F1612" s="9">
        <f t="shared" si="121"/>
        <v>1574</v>
      </c>
      <c r="G1612" s="9" t="str">
        <f t="shared" si="119"/>
        <v/>
      </c>
      <c r="H1612" s="9" t="e">
        <f t="shared" si="120"/>
        <v>#VALUE!</v>
      </c>
      <c r="I1612" s="9" t="e">
        <f t="shared" si="122"/>
        <v>#VALUE!</v>
      </c>
    </row>
    <row r="1613" spans="6:9" x14ac:dyDescent="0.2">
      <c r="F1613" s="9">
        <f t="shared" si="121"/>
        <v>1575</v>
      </c>
      <c r="G1613" s="9" t="str">
        <f t="shared" si="119"/>
        <v/>
      </c>
      <c r="H1613" s="9" t="e">
        <f t="shared" si="120"/>
        <v>#VALUE!</v>
      </c>
      <c r="I1613" s="9" t="e">
        <f t="shared" si="122"/>
        <v>#VALUE!</v>
      </c>
    </row>
    <row r="1614" spans="6:9" x14ac:dyDescent="0.2">
      <c r="F1614" s="9">
        <f t="shared" si="121"/>
        <v>1576</v>
      </c>
      <c r="G1614" s="9" t="str">
        <f t="shared" si="119"/>
        <v/>
      </c>
      <c r="H1614" s="9" t="e">
        <f t="shared" si="120"/>
        <v>#VALUE!</v>
      </c>
      <c r="I1614" s="9" t="e">
        <f t="shared" si="122"/>
        <v>#VALUE!</v>
      </c>
    </row>
    <row r="1615" spans="6:9" x14ac:dyDescent="0.2">
      <c r="F1615" s="9">
        <f t="shared" si="121"/>
        <v>1577</v>
      </c>
      <c r="G1615" s="9" t="str">
        <f t="shared" si="119"/>
        <v/>
      </c>
      <c r="H1615" s="9" t="e">
        <f t="shared" si="120"/>
        <v>#VALUE!</v>
      </c>
      <c r="I1615" s="9" t="e">
        <f t="shared" si="122"/>
        <v>#VALUE!</v>
      </c>
    </row>
    <row r="1616" spans="6:9" x14ac:dyDescent="0.2">
      <c r="F1616" s="9">
        <f t="shared" si="121"/>
        <v>1578</v>
      </c>
      <c r="G1616" s="9" t="str">
        <f t="shared" si="119"/>
        <v/>
      </c>
      <c r="H1616" s="9" t="e">
        <f t="shared" si="120"/>
        <v>#VALUE!</v>
      </c>
      <c r="I1616" s="9" t="e">
        <f t="shared" si="122"/>
        <v>#VALUE!</v>
      </c>
    </row>
    <row r="1617" spans="6:9" x14ac:dyDescent="0.2">
      <c r="F1617" s="9">
        <f t="shared" si="121"/>
        <v>1579</v>
      </c>
      <c r="G1617" s="9" t="str">
        <f t="shared" si="119"/>
        <v/>
      </c>
      <c r="H1617" s="9" t="e">
        <f t="shared" si="120"/>
        <v>#VALUE!</v>
      </c>
      <c r="I1617" s="9" t="e">
        <f t="shared" si="122"/>
        <v>#VALUE!</v>
      </c>
    </row>
    <row r="1618" spans="6:9" x14ac:dyDescent="0.2">
      <c r="F1618" s="9">
        <f t="shared" si="121"/>
        <v>1580</v>
      </c>
      <c r="G1618" s="9" t="str">
        <f t="shared" si="119"/>
        <v/>
      </c>
      <c r="H1618" s="9" t="e">
        <f t="shared" si="120"/>
        <v>#VALUE!</v>
      </c>
      <c r="I1618" s="9" t="e">
        <f t="shared" si="122"/>
        <v>#VALUE!</v>
      </c>
    </row>
    <row r="1619" spans="6:9" x14ac:dyDescent="0.2">
      <c r="F1619" s="9">
        <f t="shared" si="121"/>
        <v>1581</v>
      </c>
      <c r="G1619" s="9" t="str">
        <f t="shared" si="119"/>
        <v/>
      </c>
      <c r="H1619" s="9" t="e">
        <f t="shared" si="120"/>
        <v>#VALUE!</v>
      </c>
      <c r="I1619" s="9" t="e">
        <f t="shared" si="122"/>
        <v>#VALUE!</v>
      </c>
    </row>
    <row r="1620" spans="6:9" x14ac:dyDescent="0.2">
      <c r="F1620" s="9">
        <f t="shared" si="121"/>
        <v>1582</v>
      </c>
      <c r="G1620" s="9" t="str">
        <f t="shared" si="119"/>
        <v/>
      </c>
      <c r="H1620" s="9" t="e">
        <f t="shared" si="120"/>
        <v>#VALUE!</v>
      </c>
      <c r="I1620" s="9" t="e">
        <f t="shared" si="122"/>
        <v>#VALUE!</v>
      </c>
    </row>
    <row r="1621" spans="6:9" x14ac:dyDescent="0.2">
      <c r="F1621" s="9">
        <f t="shared" si="121"/>
        <v>1583</v>
      </c>
      <c r="G1621" s="9" t="str">
        <f t="shared" si="119"/>
        <v/>
      </c>
      <c r="H1621" s="9" t="e">
        <f t="shared" si="120"/>
        <v>#VALUE!</v>
      </c>
      <c r="I1621" s="9" t="e">
        <f t="shared" si="122"/>
        <v>#VALUE!</v>
      </c>
    </row>
    <row r="1622" spans="6:9" x14ac:dyDescent="0.2">
      <c r="F1622" s="9">
        <f t="shared" si="121"/>
        <v>1584</v>
      </c>
      <c r="G1622" s="9" t="str">
        <f t="shared" si="119"/>
        <v/>
      </c>
      <c r="H1622" s="9" t="e">
        <f t="shared" si="120"/>
        <v>#VALUE!</v>
      </c>
      <c r="I1622" s="9" t="e">
        <f t="shared" si="122"/>
        <v>#VALUE!</v>
      </c>
    </row>
    <row r="1623" spans="6:9" x14ac:dyDescent="0.2">
      <c r="F1623" s="9">
        <f t="shared" si="121"/>
        <v>1585</v>
      </c>
      <c r="G1623" s="9" t="str">
        <f t="shared" si="119"/>
        <v/>
      </c>
      <c r="H1623" s="9" t="e">
        <f t="shared" si="120"/>
        <v>#VALUE!</v>
      </c>
      <c r="I1623" s="9" t="e">
        <f t="shared" si="122"/>
        <v>#VALUE!</v>
      </c>
    </row>
    <row r="1624" spans="6:9" x14ac:dyDescent="0.2">
      <c r="F1624" s="9">
        <f t="shared" si="121"/>
        <v>1586</v>
      </c>
      <c r="G1624" s="9" t="str">
        <f t="shared" si="119"/>
        <v/>
      </c>
      <c r="H1624" s="9" t="e">
        <f t="shared" si="120"/>
        <v>#VALUE!</v>
      </c>
      <c r="I1624" s="9" t="e">
        <f t="shared" si="122"/>
        <v>#VALUE!</v>
      </c>
    </row>
    <row r="1625" spans="6:9" x14ac:dyDescent="0.2">
      <c r="F1625" s="9">
        <f t="shared" si="121"/>
        <v>1587</v>
      </c>
      <c r="G1625" s="9" t="str">
        <f t="shared" si="119"/>
        <v/>
      </c>
      <c r="H1625" s="9" t="e">
        <f t="shared" si="120"/>
        <v>#VALUE!</v>
      </c>
      <c r="I1625" s="9" t="e">
        <f t="shared" si="122"/>
        <v>#VALUE!</v>
      </c>
    </row>
    <row r="1626" spans="6:9" x14ac:dyDescent="0.2">
      <c r="F1626" s="9">
        <f t="shared" si="121"/>
        <v>1588</v>
      </c>
      <c r="G1626" s="9" t="str">
        <f t="shared" si="119"/>
        <v/>
      </c>
      <c r="H1626" s="9" t="e">
        <f t="shared" si="120"/>
        <v>#VALUE!</v>
      </c>
      <c r="I1626" s="9" t="e">
        <f t="shared" si="122"/>
        <v>#VALUE!</v>
      </c>
    </row>
    <row r="1627" spans="6:9" x14ac:dyDescent="0.2">
      <c r="F1627" s="9">
        <f t="shared" si="121"/>
        <v>1589</v>
      </c>
      <c r="G1627" s="9" t="str">
        <f t="shared" si="119"/>
        <v/>
      </c>
      <c r="H1627" s="9" t="e">
        <f t="shared" si="120"/>
        <v>#VALUE!</v>
      </c>
      <c r="I1627" s="9" t="e">
        <f t="shared" si="122"/>
        <v>#VALUE!</v>
      </c>
    </row>
    <row r="1628" spans="6:9" x14ac:dyDescent="0.2">
      <c r="F1628" s="9">
        <f t="shared" si="121"/>
        <v>1590</v>
      </c>
      <c r="G1628" s="9" t="str">
        <f t="shared" si="119"/>
        <v/>
      </c>
      <c r="H1628" s="9" t="e">
        <f t="shared" si="120"/>
        <v>#VALUE!</v>
      </c>
      <c r="I1628" s="9" t="e">
        <f t="shared" si="122"/>
        <v>#VALUE!</v>
      </c>
    </row>
    <row r="1629" spans="6:9" x14ac:dyDescent="0.2">
      <c r="F1629" s="9">
        <f t="shared" si="121"/>
        <v>1591</v>
      </c>
      <c r="G1629" s="9" t="str">
        <f t="shared" si="119"/>
        <v/>
      </c>
      <c r="H1629" s="9" t="e">
        <f t="shared" si="120"/>
        <v>#VALUE!</v>
      </c>
      <c r="I1629" s="9" t="e">
        <f t="shared" si="122"/>
        <v>#VALUE!</v>
      </c>
    </row>
    <row r="1630" spans="6:9" x14ac:dyDescent="0.2">
      <c r="F1630" s="9">
        <f t="shared" si="121"/>
        <v>1592</v>
      </c>
      <c r="G1630" s="9" t="str">
        <f t="shared" si="119"/>
        <v/>
      </c>
      <c r="H1630" s="9" t="e">
        <f t="shared" si="120"/>
        <v>#VALUE!</v>
      </c>
      <c r="I1630" s="9" t="e">
        <f t="shared" si="122"/>
        <v>#VALUE!</v>
      </c>
    </row>
    <row r="1631" spans="6:9" x14ac:dyDescent="0.2">
      <c r="F1631" s="9">
        <f t="shared" si="121"/>
        <v>1593</v>
      </c>
      <c r="G1631" s="9" t="str">
        <f t="shared" si="119"/>
        <v/>
      </c>
      <c r="H1631" s="9" t="e">
        <f t="shared" si="120"/>
        <v>#VALUE!</v>
      </c>
      <c r="I1631" s="9" t="e">
        <f t="shared" si="122"/>
        <v>#VALUE!</v>
      </c>
    </row>
    <row r="1632" spans="6:9" x14ac:dyDescent="0.2">
      <c r="F1632" s="9">
        <f t="shared" si="121"/>
        <v>1594</v>
      </c>
      <c r="G1632" s="9" t="str">
        <f t="shared" si="119"/>
        <v/>
      </c>
      <c r="H1632" s="9" t="e">
        <f t="shared" si="120"/>
        <v>#VALUE!</v>
      </c>
      <c r="I1632" s="9" t="e">
        <f t="shared" si="122"/>
        <v>#VALUE!</v>
      </c>
    </row>
    <row r="1633" spans="6:9" x14ac:dyDescent="0.2">
      <c r="F1633" s="9">
        <f t="shared" si="121"/>
        <v>1595</v>
      </c>
      <c r="G1633" s="9" t="str">
        <f t="shared" si="119"/>
        <v/>
      </c>
      <c r="H1633" s="9" t="e">
        <f t="shared" si="120"/>
        <v>#VALUE!</v>
      </c>
      <c r="I1633" s="9" t="e">
        <f t="shared" si="122"/>
        <v>#VALUE!</v>
      </c>
    </row>
    <row r="1634" spans="6:9" x14ac:dyDescent="0.2">
      <c r="F1634" s="9">
        <f t="shared" si="121"/>
        <v>1596</v>
      </c>
      <c r="G1634" s="9" t="str">
        <f t="shared" si="119"/>
        <v/>
      </c>
      <c r="H1634" s="9" t="e">
        <f t="shared" si="120"/>
        <v>#VALUE!</v>
      </c>
      <c r="I1634" s="9" t="e">
        <f t="shared" si="122"/>
        <v>#VALUE!</v>
      </c>
    </row>
    <row r="1635" spans="6:9" x14ac:dyDescent="0.2">
      <c r="F1635" s="9">
        <f t="shared" si="121"/>
        <v>1597</v>
      </c>
      <c r="G1635" s="9" t="str">
        <f t="shared" si="119"/>
        <v/>
      </c>
      <c r="H1635" s="9" t="e">
        <f t="shared" si="120"/>
        <v>#VALUE!</v>
      </c>
      <c r="I1635" s="9" t="e">
        <f t="shared" si="122"/>
        <v>#VALUE!</v>
      </c>
    </row>
    <row r="1636" spans="6:9" x14ac:dyDescent="0.2">
      <c r="F1636" s="9">
        <f t="shared" si="121"/>
        <v>1598</v>
      </c>
      <c r="G1636" s="9" t="str">
        <f t="shared" si="119"/>
        <v/>
      </c>
      <c r="H1636" s="9" t="e">
        <f t="shared" si="120"/>
        <v>#VALUE!</v>
      </c>
      <c r="I1636" s="9" t="e">
        <f t="shared" si="122"/>
        <v>#VALUE!</v>
      </c>
    </row>
    <row r="1637" spans="6:9" x14ac:dyDescent="0.2">
      <c r="F1637" s="9">
        <f t="shared" si="121"/>
        <v>1599</v>
      </c>
      <c r="G1637" s="9" t="str">
        <f t="shared" si="119"/>
        <v/>
      </c>
      <c r="H1637" s="9" t="e">
        <f t="shared" si="120"/>
        <v>#VALUE!</v>
      </c>
      <c r="I1637" s="9" t="e">
        <f t="shared" si="122"/>
        <v>#VALUE!</v>
      </c>
    </row>
    <row r="1638" spans="6:9" x14ac:dyDescent="0.2">
      <c r="F1638" s="9">
        <f t="shared" si="121"/>
        <v>1600</v>
      </c>
      <c r="G1638" s="9" t="str">
        <f t="shared" si="119"/>
        <v/>
      </c>
      <c r="H1638" s="9" t="e">
        <f t="shared" si="120"/>
        <v>#VALUE!</v>
      </c>
      <c r="I1638" s="9" t="e">
        <f t="shared" si="122"/>
        <v>#VALUE!</v>
      </c>
    </row>
    <row r="1639" spans="6:9" x14ac:dyDescent="0.2">
      <c r="F1639" s="9">
        <f t="shared" si="121"/>
        <v>1601</v>
      </c>
      <c r="G1639" s="9" t="str">
        <f t="shared" si="119"/>
        <v/>
      </c>
      <c r="H1639" s="9" t="e">
        <f t="shared" si="120"/>
        <v>#VALUE!</v>
      </c>
      <c r="I1639" s="9" t="e">
        <f t="shared" si="122"/>
        <v>#VALUE!</v>
      </c>
    </row>
    <row r="1640" spans="6:9" x14ac:dyDescent="0.2">
      <c r="F1640" s="9">
        <f t="shared" si="121"/>
        <v>1602</v>
      </c>
      <c r="G1640" s="9" t="str">
        <f t="shared" si="119"/>
        <v/>
      </c>
      <c r="H1640" s="9" t="e">
        <f t="shared" si="120"/>
        <v>#VALUE!</v>
      </c>
      <c r="I1640" s="9" t="e">
        <f t="shared" si="122"/>
        <v>#VALUE!</v>
      </c>
    </row>
    <row r="1641" spans="6:9" x14ac:dyDescent="0.2">
      <c r="F1641" s="9">
        <f t="shared" si="121"/>
        <v>1603</v>
      </c>
      <c r="G1641" s="9" t="str">
        <f t="shared" si="119"/>
        <v/>
      </c>
      <c r="H1641" s="9" t="e">
        <f t="shared" si="120"/>
        <v>#VALUE!</v>
      </c>
      <c r="I1641" s="9" t="e">
        <f t="shared" si="122"/>
        <v>#VALUE!</v>
      </c>
    </row>
    <row r="1642" spans="6:9" x14ac:dyDescent="0.2">
      <c r="F1642" s="9">
        <f t="shared" si="121"/>
        <v>1604</v>
      </c>
      <c r="G1642" s="9" t="str">
        <f t="shared" si="119"/>
        <v/>
      </c>
      <c r="H1642" s="9" t="e">
        <f t="shared" si="120"/>
        <v>#VALUE!</v>
      </c>
      <c r="I1642" s="9" t="e">
        <f t="shared" si="122"/>
        <v>#VALUE!</v>
      </c>
    </row>
    <row r="1643" spans="6:9" x14ac:dyDescent="0.2">
      <c r="F1643" s="9">
        <f t="shared" si="121"/>
        <v>1605</v>
      </c>
      <c r="G1643" s="9" t="str">
        <f t="shared" si="119"/>
        <v/>
      </c>
      <c r="H1643" s="9" t="e">
        <f t="shared" si="120"/>
        <v>#VALUE!</v>
      </c>
      <c r="I1643" s="9" t="e">
        <f t="shared" si="122"/>
        <v>#VALUE!</v>
      </c>
    </row>
    <row r="1644" spans="6:9" x14ac:dyDescent="0.2">
      <c r="F1644" s="9">
        <f t="shared" si="121"/>
        <v>1606</v>
      </c>
      <c r="G1644" s="9" t="str">
        <f t="shared" si="119"/>
        <v/>
      </c>
      <c r="H1644" s="9" t="e">
        <f t="shared" si="120"/>
        <v>#VALUE!</v>
      </c>
      <c r="I1644" s="9" t="e">
        <f t="shared" si="122"/>
        <v>#VALUE!</v>
      </c>
    </row>
    <row r="1645" spans="6:9" x14ac:dyDescent="0.2">
      <c r="F1645" s="9">
        <f t="shared" si="121"/>
        <v>1607</v>
      </c>
      <c r="G1645" s="9" t="str">
        <f t="shared" si="119"/>
        <v/>
      </c>
      <c r="H1645" s="9" t="e">
        <f t="shared" si="120"/>
        <v>#VALUE!</v>
      </c>
      <c r="I1645" s="9" t="e">
        <f t="shared" si="122"/>
        <v>#VALUE!</v>
      </c>
    </row>
    <row r="1646" spans="6:9" x14ac:dyDescent="0.2">
      <c r="F1646" s="9">
        <f t="shared" si="121"/>
        <v>1608</v>
      </c>
      <c r="G1646" s="9" t="str">
        <f t="shared" si="119"/>
        <v/>
      </c>
      <c r="H1646" s="9" t="e">
        <f t="shared" si="120"/>
        <v>#VALUE!</v>
      </c>
      <c r="I1646" s="9" t="e">
        <f t="shared" si="122"/>
        <v>#VALUE!</v>
      </c>
    </row>
    <row r="1647" spans="6:9" x14ac:dyDescent="0.2">
      <c r="F1647" s="9">
        <f t="shared" si="121"/>
        <v>1609</v>
      </c>
      <c r="G1647" s="9" t="str">
        <f t="shared" si="119"/>
        <v/>
      </c>
      <c r="H1647" s="9" t="e">
        <f t="shared" si="120"/>
        <v>#VALUE!</v>
      </c>
      <c r="I1647" s="9" t="e">
        <f t="shared" si="122"/>
        <v>#VALUE!</v>
      </c>
    </row>
    <row r="1648" spans="6:9" x14ac:dyDescent="0.2">
      <c r="F1648" s="9">
        <f t="shared" si="121"/>
        <v>1610</v>
      </c>
      <c r="G1648" s="9" t="str">
        <f t="shared" si="119"/>
        <v/>
      </c>
      <c r="H1648" s="9" t="e">
        <f t="shared" si="120"/>
        <v>#VALUE!</v>
      </c>
      <c r="I1648" s="9" t="e">
        <f t="shared" si="122"/>
        <v>#VALUE!</v>
      </c>
    </row>
    <row r="1649" spans="6:9" x14ac:dyDescent="0.2">
      <c r="F1649" s="9">
        <f t="shared" si="121"/>
        <v>1611</v>
      </c>
      <c r="G1649" s="9" t="str">
        <f t="shared" si="119"/>
        <v/>
      </c>
      <c r="H1649" s="9" t="e">
        <f t="shared" si="120"/>
        <v>#VALUE!</v>
      </c>
      <c r="I1649" s="9" t="e">
        <f t="shared" si="122"/>
        <v>#VALUE!</v>
      </c>
    </row>
    <row r="1650" spans="6:9" x14ac:dyDescent="0.2">
      <c r="F1650" s="9">
        <f t="shared" si="121"/>
        <v>1612</v>
      </c>
      <c r="G1650" s="9" t="str">
        <f t="shared" si="119"/>
        <v/>
      </c>
      <c r="H1650" s="9" t="e">
        <f t="shared" si="120"/>
        <v>#VALUE!</v>
      </c>
      <c r="I1650" s="9" t="e">
        <f t="shared" si="122"/>
        <v>#VALUE!</v>
      </c>
    </row>
    <row r="1651" spans="6:9" x14ac:dyDescent="0.2">
      <c r="F1651" s="9">
        <f t="shared" si="121"/>
        <v>1613</v>
      </c>
      <c r="G1651" s="9" t="str">
        <f t="shared" si="119"/>
        <v/>
      </c>
      <c r="H1651" s="9" t="e">
        <f t="shared" si="120"/>
        <v>#VALUE!</v>
      </c>
      <c r="I1651" s="9" t="e">
        <f t="shared" si="122"/>
        <v>#VALUE!</v>
      </c>
    </row>
    <row r="1652" spans="6:9" x14ac:dyDescent="0.2">
      <c r="F1652" s="9">
        <f t="shared" si="121"/>
        <v>1614</v>
      </c>
      <c r="G1652" s="9" t="str">
        <f t="shared" si="119"/>
        <v/>
      </c>
      <c r="H1652" s="9" t="e">
        <f t="shared" si="120"/>
        <v>#VALUE!</v>
      </c>
      <c r="I1652" s="9" t="e">
        <f t="shared" si="122"/>
        <v>#VALUE!</v>
      </c>
    </row>
    <row r="1653" spans="6:9" x14ac:dyDescent="0.2">
      <c r="F1653" s="9">
        <f t="shared" si="121"/>
        <v>1615</v>
      </c>
      <c r="G1653" s="9" t="str">
        <f t="shared" si="119"/>
        <v/>
      </c>
      <c r="H1653" s="9" t="e">
        <f t="shared" si="120"/>
        <v>#VALUE!</v>
      </c>
      <c r="I1653" s="9" t="e">
        <f t="shared" si="122"/>
        <v>#VALUE!</v>
      </c>
    </row>
    <row r="1654" spans="6:9" x14ac:dyDescent="0.2">
      <c r="F1654" s="9">
        <f t="shared" si="121"/>
        <v>1616</v>
      </c>
      <c r="G1654" s="9" t="str">
        <f t="shared" si="119"/>
        <v/>
      </c>
      <c r="H1654" s="9" t="e">
        <f t="shared" si="120"/>
        <v>#VALUE!</v>
      </c>
      <c r="I1654" s="9" t="e">
        <f t="shared" si="122"/>
        <v>#VALUE!</v>
      </c>
    </row>
    <row r="1655" spans="6:9" x14ac:dyDescent="0.2">
      <c r="F1655" s="9">
        <f t="shared" si="121"/>
        <v>1617</v>
      </c>
      <c r="G1655" s="9" t="str">
        <f t="shared" si="119"/>
        <v/>
      </c>
      <c r="H1655" s="9" t="e">
        <f t="shared" si="120"/>
        <v>#VALUE!</v>
      </c>
      <c r="I1655" s="9" t="e">
        <f t="shared" si="122"/>
        <v>#VALUE!</v>
      </c>
    </row>
    <row r="1656" spans="6:9" x14ac:dyDescent="0.2">
      <c r="F1656" s="9">
        <f t="shared" si="121"/>
        <v>1618</v>
      </c>
      <c r="G1656" s="9" t="str">
        <f t="shared" si="119"/>
        <v/>
      </c>
      <c r="H1656" s="9" t="e">
        <f t="shared" si="120"/>
        <v>#VALUE!</v>
      </c>
      <c r="I1656" s="9" t="e">
        <f t="shared" si="122"/>
        <v>#VALUE!</v>
      </c>
    </row>
    <row r="1657" spans="6:9" x14ac:dyDescent="0.2">
      <c r="F1657" s="9">
        <f t="shared" si="121"/>
        <v>1619</v>
      </c>
      <c r="G1657" s="9" t="str">
        <f t="shared" si="119"/>
        <v/>
      </c>
      <c r="H1657" s="9" t="e">
        <f t="shared" si="120"/>
        <v>#VALUE!</v>
      </c>
      <c r="I1657" s="9" t="e">
        <f t="shared" si="122"/>
        <v>#VALUE!</v>
      </c>
    </row>
    <row r="1658" spans="6:9" x14ac:dyDescent="0.2">
      <c r="F1658" s="9">
        <f t="shared" si="121"/>
        <v>1620</v>
      </c>
      <c r="G1658" s="9" t="str">
        <f t="shared" si="119"/>
        <v/>
      </c>
      <c r="H1658" s="9" t="e">
        <f t="shared" si="120"/>
        <v>#VALUE!</v>
      </c>
      <c r="I1658" s="9" t="e">
        <f t="shared" si="122"/>
        <v>#VALUE!</v>
      </c>
    </row>
    <row r="1659" spans="6:9" x14ac:dyDescent="0.2">
      <c r="F1659" s="9">
        <f t="shared" si="121"/>
        <v>1621</v>
      </c>
      <c r="G1659" s="9" t="str">
        <f t="shared" si="119"/>
        <v/>
      </c>
      <c r="H1659" s="9" t="e">
        <f t="shared" si="120"/>
        <v>#VALUE!</v>
      </c>
      <c r="I1659" s="9" t="e">
        <f t="shared" si="122"/>
        <v>#VALUE!</v>
      </c>
    </row>
    <row r="1660" spans="6:9" x14ac:dyDescent="0.2">
      <c r="F1660" s="9">
        <f t="shared" si="121"/>
        <v>1622</v>
      </c>
      <c r="G1660" s="9" t="str">
        <f t="shared" si="119"/>
        <v/>
      </c>
      <c r="H1660" s="9" t="e">
        <f t="shared" si="120"/>
        <v>#VALUE!</v>
      </c>
      <c r="I1660" s="9" t="e">
        <f t="shared" si="122"/>
        <v>#VALUE!</v>
      </c>
    </row>
    <row r="1661" spans="6:9" x14ac:dyDescent="0.2">
      <c r="F1661" s="9">
        <f t="shared" si="121"/>
        <v>1623</v>
      </c>
      <c r="G1661" s="9" t="str">
        <f t="shared" si="119"/>
        <v/>
      </c>
      <c r="H1661" s="9" t="e">
        <f t="shared" si="120"/>
        <v>#VALUE!</v>
      </c>
      <c r="I1661" s="9" t="e">
        <f t="shared" si="122"/>
        <v>#VALUE!</v>
      </c>
    </row>
    <row r="1662" spans="6:9" x14ac:dyDescent="0.2">
      <c r="F1662" s="9">
        <f t="shared" si="121"/>
        <v>1624</v>
      </c>
      <c r="G1662" s="9" t="str">
        <f t="shared" si="119"/>
        <v/>
      </c>
      <c r="H1662" s="9" t="e">
        <f t="shared" si="120"/>
        <v>#VALUE!</v>
      </c>
      <c r="I1662" s="9" t="e">
        <f t="shared" si="122"/>
        <v>#VALUE!</v>
      </c>
    </row>
    <row r="1663" spans="6:9" x14ac:dyDescent="0.2">
      <c r="F1663" s="9">
        <f t="shared" si="121"/>
        <v>1625</v>
      </c>
      <c r="G1663" s="9" t="str">
        <f t="shared" si="119"/>
        <v/>
      </c>
      <c r="H1663" s="9" t="e">
        <f t="shared" si="120"/>
        <v>#VALUE!</v>
      </c>
      <c r="I1663" s="9" t="e">
        <f t="shared" si="122"/>
        <v>#VALUE!</v>
      </c>
    </row>
    <row r="1664" spans="6:9" x14ac:dyDescent="0.2">
      <c r="F1664" s="9">
        <f t="shared" si="121"/>
        <v>1626</v>
      </c>
      <c r="G1664" s="9" t="str">
        <f t="shared" si="119"/>
        <v/>
      </c>
      <c r="H1664" s="9" t="e">
        <f t="shared" si="120"/>
        <v>#VALUE!</v>
      </c>
      <c r="I1664" s="9" t="e">
        <f t="shared" si="122"/>
        <v>#VALUE!</v>
      </c>
    </row>
    <row r="1665" spans="6:9" x14ac:dyDescent="0.2">
      <c r="F1665" s="9">
        <f t="shared" si="121"/>
        <v>1627</v>
      </c>
      <c r="G1665" s="9" t="str">
        <f t="shared" ref="G1665:G1728" si="123">IF($B$3+$B$5&lt;F1665,"",IF($B$3&gt;F1665,$B$8*(1+$B$4)^(F1665-1),$B$8*(1+$B$4)^($B$3-1)*(1+$B$6)^(F1665-$B$3)))</f>
        <v/>
      </c>
      <c r="H1665" s="9" t="e">
        <f t="shared" ref="H1665:H1728" si="124">G1665/(1+B$7)^F1665</f>
        <v>#VALUE!</v>
      </c>
      <c r="I1665" s="9" t="e">
        <f t="shared" si="122"/>
        <v>#VALUE!</v>
      </c>
    </row>
    <row r="1666" spans="6:9" x14ac:dyDescent="0.2">
      <c r="F1666" s="9">
        <f t="shared" ref="F1666:F1729" si="125">F1665+1</f>
        <v>1628</v>
      </c>
      <c r="G1666" s="9" t="str">
        <f t="shared" si="123"/>
        <v/>
      </c>
      <c r="H1666" s="9" t="e">
        <f t="shared" si="124"/>
        <v>#VALUE!</v>
      </c>
      <c r="I1666" s="9" t="e">
        <f t="shared" ref="I1666:I1729" si="126">I1665+H1666</f>
        <v>#VALUE!</v>
      </c>
    </row>
    <row r="1667" spans="6:9" x14ac:dyDescent="0.2">
      <c r="F1667" s="9">
        <f t="shared" si="125"/>
        <v>1629</v>
      </c>
      <c r="G1667" s="9" t="str">
        <f t="shared" si="123"/>
        <v/>
      </c>
      <c r="H1667" s="9" t="e">
        <f t="shared" si="124"/>
        <v>#VALUE!</v>
      </c>
      <c r="I1667" s="9" t="e">
        <f t="shared" si="126"/>
        <v>#VALUE!</v>
      </c>
    </row>
    <row r="1668" spans="6:9" x14ac:dyDescent="0.2">
      <c r="F1668" s="9">
        <f t="shared" si="125"/>
        <v>1630</v>
      </c>
      <c r="G1668" s="9" t="str">
        <f t="shared" si="123"/>
        <v/>
      </c>
      <c r="H1668" s="9" t="e">
        <f t="shared" si="124"/>
        <v>#VALUE!</v>
      </c>
      <c r="I1668" s="9" t="e">
        <f t="shared" si="126"/>
        <v>#VALUE!</v>
      </c>
    </row>
    <row r="1669" spans="6:9" x14ac:dyDescent="0.2">
      <c r="F1669" s="9">
        <f t="shared" si="125"/>
        <v>1631</v>
      </c>
      <c r="G1669" s="9" t="str">
        <f t="shared" si="123"/>
        <v/>
      </c>
      <c r="H1669" s="9" t="e">
        <f t="shared" si="124"/>
        <v>#VALUE!</v>
      </c>
      <c r="I1669" s="9" t="e">
        <f t="shared" si="126"/>
        <v>#VALUE!</v>
      </c>
    </row>
    <row r="1670" spans="6:9" x14ac:dyDescent="0.2">
      <c r="F1670" s="9">
        <f t="shared" si="125"/>
        <v>1632</v>
      </c>
      <c r="G1670" s="9" t="str">
        <f t="shared" si="123"/>
        <v/>
      </c>
      <c r="H1670" s="9" t="e">
        <f t="shared" si="124"/>
        <v>#VALUE!</v>
      </c>
      <c r="I1670" s="9" t="e">
        <f t="shared" si="126"/>
        <v>#VALUE!</v>
      </c>
    </row>
    <row r="1671" spans="6:9" x14ac:dyDescent="0.2">
      <c r="F1671" s="9">
        <f t="shared" si="125"/>
        <v>1633</v>
      </c>
      <c r="G1671" s="9" t="str">
        <f t="shared" si="123"/>
        <v/>
      </c>
      <c r="H1671" s="9" t="e">
        <f t="shared" si="124"/>
        <v>#VALUE!</v>
      </c>
      <c r="I1671" s="9" t="e">
        <f t="shared" si="126"/>
        <v>#VALUE!</v>
      </c>
    </row>
    <row r="1672" spans="6:9" x14ac:dyDescent="0.2">
      <c r="F1672" s="9">
        <f t="shared" si="125"/>
        <v>1634</v>
      </c>
      <c r="G1672" s="9" t="str">
        <f t="shared" si="123"/>
        <v/>
      </c>
      <c r="H1672" s="9" t="e">
        <f t="shared" si="124"/>
        <v>#VALUE!</v>
      </c>
      <c r="I1672" s="9" t="e">
        <f t="shared" si="126"/>
        <v>#VALUE!</v>
      </c>
    </row>
    <row r="1673" spans="6:9" x14ac:dyDescent="0.2">
      <c r="F1673" s="9">
        <f t="shared" si="125"/>
        <v>1635</v>
      </c>
      <c r="G1673" s="9" t="str">
        <f t="shared" si="123"/>
        <v/>
      </c>
      <c r="H1673" s="9" t="e">
        <f t="shared" si="124"/>
        <v>#VALUE!</v>
      </c>
      <c r="I1673" s="9" t="e">
        <f t="shared" si="126"/>
        <v>#VALUE!</v>
      </c>
    </row>
    <row r="1674" spans="6:9" x14ac:dyDescent="0.2">
      <c r="F1674" s="9">
        <f t="shared" si="125"/>
        <v>1636</v>
      </c>
      <c r="G1674" s="9" t="str">
        <f t="shared" si="123"/>
        <v/>
      </c>
      <c r="H1674" s="9" t="e">
        <f t="shared" si="124"/>
        <v>#VALUE!</v>
      </c>
      <c r="I1674" s="9" t="e">
        <f t="shared" si="126"/>
        <v>#VALUE!</v>
      </c>
    </row>
    <row r="1675" spans="6:9" x14ac:dyDescent="0.2">
      <c r="F1675" s="9">
        <f t="shared" si="125"/>
        <v>1637</v>
      </c>
      <c r="G1675" s="9" t="str">
        <f t="shared" si="123"/>
        <v/>
      </c>
      <c r="H1675" s="9" t="e">
        <f t="shared" si="124"/>
        <v>#VALUE!</v>
      </c>
      <c r="I1675" s="9" t="e">
        <f t="shared" si="126"/>
        <v>#VALUE!</v>
      </c>
    </row>
    <row r="1676" spans="6:9" x14ac:dyDescent="0.2">
      <c r="F1676" s="9">
        <f t="shared" si="125"/>
        <v>1638</v>
      </c>
      <c r="G1676" s="9" t="str">
        <f t="shared" si="123"/>
        <v/>
      </c>
      <c r="H1676" s="9" t="e">
        <f t="shared" si="124"/>
        <v>#VALUE!</v>
      </c>
      <c r="I1676" s="9" t="e">
        <f t="shared" si="126"/>
        <v>#VALUE!</v>
      </c>
    </row>
    <row r="1677" spans="6:9" x14ac:dyDescent="0.2">
      <c r="F1677" s="9">
        <f t="shared" si="125"/>
        <v>1639</v>
      </c>
      <c r="G1677" s="9" t="str">
        <f t="shared" si="123"/>
        <v/>
      </c>
      <c r="H1677" s="9" t="e">
        <f t="shared" si="124"/>
        <v>#VALUE!</v>
      </c>
      <c r="I1677" s="9" t="e">
        <f t="shared" si="126"/>
        <v>#VALUE!</v>
      </c>
    </row>
    <row r="1678" spans="6:9" x14ac:dyDescent="0.2">
      <c r="F1678" s="9">
        <f t="shared" si="125"/>
        <v>1640</v>
      </c>
      <c r="G1678" s="9" t="str">
        <f t="shared" si="123"/>
        <v/>
      </c>
      <c r="H1678" s="9" t="e">
        <f t="shared" si="124"/>
        <v>#VALUE!</v>
      </c>
      <c r="I1678" s="9" t="e">
        <f t="shared" si="126"/>
        <v>#VALUE!</v>
      </c>
    </row>
    <row r="1679" spans="6:9" x14ac:dyDescent="0.2">
      <c r="F1679" s="9">
        <f t="shared" si="125"/>
        <v>1641</v>
      </c>
      <c r="G1679" s="9" t="str">
        <f t="shared" si="123"/>
        <v/>
      </c>
      <c r="H1679" s="9" t="e">
        <f t="shared" si="124"/>
        <v>#VALUE!</v>
      </c>
      <c r="I1679" s="9" t="e">
        <f t="shared" si="126"/>
        <v>#VALUE!</v>
      </c>
    </row>
    <row r="1680" spans="6:9" x14ac:dyDescent="0.2">
      <c r="F1680" s="9">
        <f t="shared" si="125"/>
        <v>1642</v>
      </c>
      <c r="G1680" s="9" t="str">
        <f t="shared" si="123"/>
        <v/>
      </c>
      <c r="H1680" s="9" t="e">
        <f t="shared" si="124"/>
        <v>#VALUE!</v>
      </c>
      <c r="I1680" s="9" t="e">
        <f t="shared" si="126"/>
        <v>#VALUE!</v>
      </c>
    </row>
    <row r="1681" spans="6:9" x14ac:dyDescent="0.2">
      <c r="F1681" s="9">
        <f t="shared" si="125"/>
        <v>1643</v>
      </c>
      <c r="G1681" s="9" t="str">
        <f t="shared" si="123"/>
        <v/>
      </c>
      <c r="H1681" s="9" t="e">
        <f t="shared" si="124"/>
        <v>#VALUE!</v>
      </c>
      <c r="I1681" s="9" t="e">
        <f t="shared" si="126"/>
        <v>#VALUE!</v>
      </c>
    </row>
    <row r="1682" spans="6:9" x14ac:dyDescent="0.2">
      <c r="F1682" s="9">
        <f t="shared" si="125"/>
        <v>1644</v>
      </c>
      <c r="G1682" s="9" t="str">
        <f t="shared" si="123"/>
        <v/>
      </c>
      <c r="H1682" s="9" t="e">
        <f t="shared" si="124"/>
        <v>#VALUE!</v>
      </c>
      <c r="I1682" s="9" t="e">
        <f t="shared" si="126"/>
        <v>#VALUE!</v>
      </c>
    </row>
    <row r="1683" spans="6:9" x14ac:dyDescent="0.2">
      <c r="F1683" s="9">
        <f t="shared" si="125"/>
        <v>1645</v>
      </c>
      <c r="G1683" s="9" t="str">
        <f t="shared" si="123"/>
        <v/>
      </c>
      <c r="H1683" s="9" t="e">
        <f t="shared" si="124"/>
        <v>#VALUE!</v>
      </c>
      <c r="I1683" s="9" t="e">
        <f t="shared" si="126"/>
        <v>#VALUE!</v>
      </c>
    </row>
    <row r="1684" spans="6:9" x14ac:dyDescent="0.2">
      <c r="F1684" s="9">
        <f t="shared" si="125"/>
        <v>1646</v>
      </c>
      <c r="G1684" s="9" t="str">
        <f t="shared" si="123"/>
        <v/>
      </c>
      <c r="H1684" s="9" t="e">
        <f t="shared" si="124"/>
        <v>#VALUE!</v>
      </c>
      <c r="I1684" s="9" t="e">
        <f t="shared" si="126"/>
        <v>#VALUE!</v>
      </c>
    </row>
    <row r="1685" spans="6:9" x14ac:dyDescent="0.2">
      <c r="F1685" s="9">
        <f t="shared" si="125"/>
        <v>1647</v>
      </c>
      <c r="G1685" s="9" t="str">
        <f t="shared" si="123"/>
        <v/>
      </c>
      <c r="H1685" s="9" t="e">
        <f t="shared" si="124"/>
        <v>#VALUE!</v>
      </c>
      <c r="I1685" s="9" t="e">
        <f t="shared" si="126"/>
        <v>#VALUE!</v>
      </c>
    </row>
    <row r="1686" spans="6:9" x14ac:dyDescent="0.2">
      <c r="F1686" s="9">
        <f t="shared" si="125"/>
        <v>1648</v>
      </c>
      <c r="G1686" s="9" t="str">
        <f t="shared" si="123"/>
        <v/>
      </c>
      <c r="H1686" s="9" t="e">
        <f t="shared" si="124"/>
        <v>#VALUE!</v>
      </c>
      <c r="I1686" s="9" t="e">
        <f t="shared" si="126"/>
        <v>#VALUE!</v>
      </c>
    </row>
    <row r="1687" spans="6:9" x14ac:dyDescent="0.2">
      <c r="F1687" s="9">
        <f t="shared" si="125"/>
        <v>1649</v>
      </c>
      <c r="G1687" s="9" t="str">
        <f t="shared" si="123"/>
        <v/>
      </c>
      <c r="H1687" s="9" t="e">
        <f t="shared" si="124"/>
        <v>#VALUE!</v>
      </c>
      <c r="I1687" s="9" t="e">
        <f t="shared" si="126"/>
        <v>#VALUE!</v>
      </c>
    </row>
    <row r="1688" spans="6:9" x14ac:dyDescent="0.2">
      <c r="F1688" s="9">
        <f t="shared" si="125"/>
        <v>1650</v>
      </c>
      <c r="G1688" s="9" t="str">
        <f t="shared" si="123"/>
        <v/>
      </c>
      <c r="H1688" s="9" t="e">
        <f t="shared" si="124"/>
        <v>#VALUE!</v>
      </c>
      <c r="I1688" s="9" t="e">
        <f t="shared" si="126"/>
        <v>#VALUE!</v>
      </c>
    </row>
    <row r="1689" spans="6:9" x14ac:dyDescent="0.2">
      <c r="F1689" s="9">
        <f t="shared" si="125"/>
        <v>1651</v>
      </c>
      <c r="G1689" s="9" t="str">
        <f t="shared" si="123"/>
        <v/>
      </c>
      <c r="H1689" s="9" t="e">
        <f t="shared" si="124"/>
        <v>#VALUE!</v>
      </c>
      <c r="I1689" s="9" t="e">
        <f t="shared" si="126"/>
        <v>#VALUE!</v>
      </c>
    </row>
    <row r="1690" spans="6:9" x14ac:dyDescent="0.2">
      <c r="F1690" s="9">
        <f t="shared" si="125"/>
        <v>1652</v>
      </c>
      <c r="G1690" s="9" t="str">
        <f t="shared" si="123"/>
        <v/>
      </c>
      <c r="H1690" s="9" t="e">
        <f t="shared" si="124"/>
        <v>#VALUE!</v>
      </c>
      <c r="I1690" s="9" t="e">
        <f t="shared" si="126"/>
        <v>#VALUE!</v>
      </c>
    </row>
    <row r="1691" spans="6:9" x14ac:dyDescent="0.2">
      <c r="F1691" s="9">
        <f t="shared" si="125"/>
        <v>1653</v>
      </c>
      <c r="G1691" s="9" t="str">
        <f t="shared" si="123"/>
        <v/>
      </c>
      <c r="H1691" s="9" t="e">
        <f t="shared" si="124"/>
        <v>#VALUE!</v>
      </c>
      <c r="I1691" s="9" t="e">
        <f t="shared" si="126"/>
        <v>#VALUE!</v>
      </c>
    </row>
    <row r="1692" spans="6:9" x14ac:dyDescent="0.2">
      <c r="F1692" s="9">
        <f t="shared" si="125"/>
        <v>1654</v>
      </c>
      <c r="G1692" s="9" t="str">
        <f t="shared" si="123"/>
        <v/>
      </c>
      <c r="H1692" s="9" t="e">
        <f t="shared" si="124"/>
        <v>#VALUE!</v>
      </c>
      <c r="I1692" s="9" t="e">
        <f t="shared" si="126"/>
        <v>#VALUE!</v>
      </c>
    </row>
    <row r="1693" spans="6:9" x14ac:dyDescent="0.2">
      <c r="F1693" s="9">
        <f t="shared" si="125"/>
        <v>1655</v>
      </c>
      <c r="G1693" s="9" t="str">
        <f t="shared" si="123"/>
        <v/>
      </c>
      <c r="H1693" s="9" t="e">
        <f t="shared" si="124"/>
        <v>#VALUE!</v>
      </c>
      <c r="I1693" s="9" t="e">
        <f t="shared" si="126"/>
        <v>#VALUE!</v>
      </c>
    </row>
    <row r="1694" spans="6:9" x14ac:dyDescent="0.2">
      <c r="F1694" s="9">
        <f t="shared" si="125"/>
        <v>1656</v>
      </c>
      <c r="G1694" s="9" t="str">
        <f t="shared" si="123"/>
        <v/>
      </c>
      <c r="H1694" s="9" t="e">
        <f t="shared" si="124"/>
        <v>#VALUE!</v>
      </c>
      <c r="I1694" s="9" t="e">
        <f t="shared" si="126"/>
        <v>#VALUE!</v>
      </c>
    </row>
    <row r="1695" spans="6:9" x14ac:dyDescent="0.2">
      <c r="F1695" s="9">
        <f t="shared" si="125"/>
        <v>1657</v>
      </c>
      <c r="G1695" s="9" t="str">
        <f t="shared" si="123"/>
        <v/>
      </c>
      <c r="H1695" s="9" t="e">
        <f t="shared" si="124"/>
        <v>#VALUE!</v>
      </c>
      <c r="I1695" s="9" t="e">
        <f t="shared" si="126"/>
        <v>#VALUE!</v>
      </c>
    </row>
    <row r="1696" spans="6:9" x14ac:dyDescent="0.2">
      <c r="F1696" s="9">
        <f t="shared" si="125"/>
        <v>1658</v>
      </c>
      <c r="G1696" s="9" t="str">
        <f t="shared" si="123"/>
        <v/>
      </c>
      <c r="H1696" s="9" t="e">
        <f t="shared" si="124"/>
        <v>#VALUE!</v>
      </c>
      <c r="I1696" s="9" t="e">
        <f t="shared" si="126"/>
        <v>#VALUE!</v>
      </c>
    </row>
    <row r="1697" spans="6:9" x14ac:dyDescent="0.2">
      <c r="F1697" s="9">
        <f t="shared" si="125"/>
        <v>1659</v>
      </c>
      <c r="G1697" s="9" t="str">
        <f t="shared" si="123"/>
        <v/>
      </c>
      <c r="H1697" s="9" t="e">
        <f t="shared" si="124"/>
        <v>#VALUE!</v>
      </c>
      <c r="I1697" s="9" t="e">
        <f t="shared" si="126"/>
        <v>#VALUE!</v>
      </c>
    </row>
    <row r="1698" spans="6:9" x14ac:dyDescent="0.2">
      <c r="F1698" s="9">
        <f t="shared" si="125"/>
        <v>1660</v>
      </c>
      <c r="G1698" s="9" t="str">
        <f t="shared" si="123"/>
        <v/>
      </c>
      <c r="H1698" s="9" t="e">
        <f t="shared" si="124"/>
        <v>#VALUE!</v>
      </c>
      <c r="I1698" s="9" t="e">
        <f t="shared" si="126"/>
        <v>#VALUE!</v>
      </c>
    </row>
    <row r="1699" spans="6:9" x14ac:dyDescent="0.2">
      <c r="F1699" s="9">
        <f t="shared" si="125"/>
        <v>1661</v>
      </c>
      <c r="G1699" s="9" t="str">
        <f t="shared" si="123"/>
        <v/>
      </c>
      <c r="H1699" s="9" t="e">
        <f t="shared" si="124"/>
        <v>#VALUE!</v>
      </c>
      <c r="I1699" s="9" t="e">
        <f t="shared" si="126"/>
        <v>#VALUE!</v>
      </c>
    </row>
    <row r="1700" spans="6:9" x14ac:dyDescent="0.2">
      <c r="F1700" s="9">
        <f t="shared" si="125"/>
        <v>1662</v>
      </c>
      <c r="G1700" s="9" t="str">
        <f t="shared" si="123"/>
        <v/>
      </c>
      <c r="H1700" s="9" t="e">
        <f t="shared" si="124"/>
        <v>#VALUE!</v>
      </c>
      <c r="I1700" s="9" t="e">
        <f t="shared" si="126"/>
        <v>#VALUE!</v>
      </c>
    </row>
    <row r="1701" spans="6:9" x14ac:dyDescent="0.2">
      <c r="F1701" s="9">
        <f t="shared" si="125"/>
        <v>1663</v>
      </c>
      <c r="G1701" s="9" t="str">
        <f t="shared" si="123"/>
        <v/>
      </c>
      <c r="H1701" s="9" t="e">
        <f t="shared" si="124"/>
        <v>#VALUE!</v>
      </c>
      <c r="I1701" s="9" t="e">
        <f t="shared" si="126"/>
        <v>#VALUE!</v>
      </c>
    </row>
    <row r="1702" spans="6:9" x14ac:dyDescent="0.2">
      <c r="F1702" s="9">
        <f t="shared" si="125"/>
        <v>1664</v>
      </c>
      <c r="G1702" s="9" t="str">
        <f t="shared" si="123"/>
        <v/>
      </c>
      <c r="H1702" s="9" t="e">
        <f t="shared" si="124"/>
        <v>#VALUE!</v>
      </c>
      <c r="I1702" s="9" t="e">
        <f t="shared" si="126"/>
        <v>#VALUE!</v>
      </c>
    </row>
    <row r="1703" spans="6:9" x14ac:dyDescent="0.2">
      <c r="F1703" s="9">
        <f t="shared" si="125"/>
        <v>1665</v>
      </c>
      <c r="G1703" s="9" t="str">
        <f t="shared" si="123"/>
        <v/>
      </c>
      <c r="H1703" s="9" t="e">
        <f t="shared" si="124"/>
        <v>#VALUE!</v>
      </c>
      <c r="I1703" s="9" t="e">
        <f t="shared" si="126"/>
        <v>#VALUE!</v>
      </c>
    </row>
    <row r="1704" spans="6:9" x14ac:dyDescent="0.2">
      <c r="F1704" s="9">
        <f t="shared" si="125"/>
        <v>1666</v>
      </c>
      <c r="G1704" s="9" t="str">
        <f t="shared" si="123"/>
        <v/>
      </c>
      <c r="H1704" s="9" t="e">
        <f t="shared" si="124"/>
        <v>#VALUE!</v>
      </c>
      <c r="I1704" s="9" t="e">
        <f t="shared" si="126"/>
        <v>#VALUE!</v>
      </c>
    </row>
    <row r="1705" spans="6:9" x14ac:dyDescent="0.2">
      <c r="F1705" s="9">
        <f t="shared" si="125"/>
        <v>1667</v>
      </c>
      <c r="G1705" s="9" t="str">
        <f t="shared" si="123"/>
        <v/>
      </c>
      <c r="H1705" s="9" t="e">
        <f t="shared" si="124"/>
        <v>#VALUE!</v>
      </c>
      <c r="I1705" s="9" t="e">
        <f t="shared" si="126"/>
        <v>#VALUE!</v>
      </c>
    </row>
    <row r="1706" spans="6:9" x14ac:dyDescent="0.2">
      <c r="F1706" s="9">
        <f t="shared" si="125"/>
        <v>1668</v>
      </c>
      <c r="G1706" s="9" t="str">
        <f t="shared" si="123"/>
        <v/>
      </c>
      <c r="H1706" s="9" t="e">
        <f t="shared" si="124"/>
        <v>#VALUE!</v>
      </c>
      <c r="I1706" s="9" t="e">
        <f t="shared" si="126"/>
        <v>#VALUE!</v>
      </c>
    </row>
    <row r="1707" spans="6:9" x14ac:dyDescent="0.2">
      <c r="F1707" s="9">
        <f t="shared" si="125"/>
        <v>1669</v>
      </c>
      <c r="G1707" s="9" t="str">
        <f t="shared" si="123"/>
        <v/>
      </c>
      <c r="H1707" s="9" t="e">
        <f t="shared" si="124"/>
        <v>#VALUE!</v>
      </c>
      <c r="I1707" s="9" t="e">
        <f t="shared" si="126"/>
        <v>#VALUE!</v>
      </c>
    </row>
    <row r="1708" spans="6:9" x14ac:dyDescent="0.2">
      <c r="F1708" s="9">
        <f t="shared" si="125"/>
        <v>1670</v>
      </c>
      <c r="G1708" s="9" t="str">
        <f t="shared" si="123"/>
        <v/>
      </c>
      <c r="H1708" s="9" t="e">
        <f t="shared" si="124"/>
        <v>#VALUE!</v>
      </c>
      <c r="I1708" s="9" t="e">
        <f t="shared" si="126"/>
        <v>#VALUE!</v>
      </c>
    </row>
    <row r="1709" spans="6:9" x14ac:dyDescent="0.2">
      <c r="F1709" s="9">
        <f t="shared" si="125"/>
        <v>1671</v>
      </c>
      <c r="G1709" s="9" t="str">
        <f t="shared" si="123"/>
        <v/>
      </c>
      <c r="H1709" s="9" t="e">
        <f t="shared" si="124"/>
        <v>#VALUE!</v>
      </c>
      <c r="I1709" s="9" t="e">
        <f t="shared" si="126"/>
        <v>#VALUE!</v>
      </c>
    </row>
    <row r="1710" spans="6:9" x14ac:dyDescent="0.2">
      <c r="F1710" s="9">
        <f t="shared" si="125"/>
        <v>1672</v>
      </c>
      <c r="G1710" s="9" t="str">
        <f t="shared" si="123"/>
        <v/>
      </c>
      <c r="H1710" s="9" t="e">
        <f t="shared" si="124"/>
        <v>#VALUE!</v>
      </c>
      <c r="I1710" s="9" t="e">
        <f t="shared" si="126"/>
        <v>#VALUE!</v>
      </c>
    </row>
    <row r="1711" spans="6:9" x14ac:dyDescent="0.2">
      <c r="F1711" s="9">
        <f t="shared" si="125"/>
        <v>1673</v>
      </c>
      <c r="G1711" s="9" t="str">
        <f t="shared" si="123"/>
        <v/>
      </c>
      <c r="H1711" s="9" t="e">
        <f t="shared" si="124"/>
        <v>#VALUE!</v>
      </c>
      <c r="I1711" s="9" t="e">
        <f t="shared" si="126"/>
        <v>#VALUE!</v>
      </c>
    </row>
    <row r="1712" spans="6:9" x14ac:dyDescent="0.2">
      <c r="F1712" s="9">
        <f t="shared" si="125"/>
        <v>1674</v>
      </c>
      <c r="G1712" s="9" t="str">
        <f t="shared" si="123"/>
        <v/>
      </c>
      <c r="H1712" s="9" t="e">
        <f t="shared" si="124"/>
        <v>#VALUE!</v>
      </c>
      <c r="I1712" s="9" t="e">
        <f t="shared" si="126"/>
        <v>#VALUE!</v>
      </c>
    </row>
    <row r="1713" spans="6:9" x14ac:dyDescent="0.2">
      <c r="F1713" s="9">
        <f t="shared" si="125"/>
        <v>1675</v>
      </c>
      <c r="G1713" s="9" t="str">
        <f t="shared" si="123"/>
        <v/>
      </c>
      <c r="H1713" s="9" t="e">
        <f t="shared" si="124"/>
        <v>#VALUE!</v>
      </c>
      <c r="I1713" s="9" t="e">
        <f t="shared" si="126"/>
        <v>#VALUE!</v>
      </c>
    </row>
    <row r="1714" spans="6:9" x14ac:dyDescent="0.2">
      <c r="F1714" s="9">
        <f t="shared" si="125"/>
        <v>1676</v>
      </c>
      <c r="G1714" s="9" t="str">
        <f t="shared" si="123"/>
        <v/>
      </c>
      <c r="H1714" s="9" t="e">
        <f t="shared" si="124"/>
        <v>#VALUE!</v>
      </c>
      <c r="I1714" s="9" t="e">
        <f t="shared" si="126"/>
        <v>#VALUE!</v>
      </c>
    </row>
    <row r="1715" spans="6:9" x14ac:dyDescent="0.2">
      <c r="F1715" s="9">
        <f t="shared" si="125"/>
        <v>1677</v>
      </c>
      <c r="G1715" s="9" t="str">
        <f t="shared" si="123"/>
        <v/>
      </c>
      <c r="H1715" s="9" t="e">
        <f t="shared" si="124"/>
        <v>#VALUE!</v>
      </c>
      <c r="I1715" s="9" t="e">
        <f t="shared" si="126"/>
        <v>#VALUE!</v>
      </c>
    </row>
    <row r="1716" spans="6:9" x14ac:dyDescent="0.2">
      <c r="F1716" s="9">
        <f t="shared" si="125"/>
        <v>1678</v>
      </c>
      <c r="G1716" s="9" t="str">
        <f t="shared" si="123"/>
        <v/>
      </c>
      <c r="H1716" s="9" t="e">
        <f t="shared" si="124"/>
        <v>#VALUE!</v>
      </c>
      <c r="I1716" s="9" t="e">
        <f t="shared" si="126"/>
        <v>#VALUE!</v>
      </c>
    </row>
    <row r="1717" spans="6:9" x14ac:dyDescent="0.2">
      <c r="F1717" s="9">
        <f t="shared" si="125"/>
        <v>1679</v>
      </c>
      <c r="G1717" s="9" t="str">
        <f t="shared" si="123"/>
        <v/>
      </c>
      <c r="H1717" s="9" t="e">
        <f t="shared" si="124"/>
        <v>#VALUE!</v>
      </c>
      <c r="I1717" s="9" t="e">
        <f t="shared" si="126"/>
        <v>#VALUE!</v>
      </c>
    </row>
    <row r="1718" spans="6:9" x14ac:dyDescent="0.2">
      <c r="F1718" s="9">
        <f t="shared" si="125"/>
        <v>1680</v>
      </c>
      <c r="G1718" s="9" t="str">
        <f t="shared" si="123"/>
        <v/>
      </c>
      <c r="H1718" s="9" t="e">
        <f t="shared" si="124"/>
        <v>#VALUE!</v>
      </c>
      <c r="I1718" s="9" t="e">
        <f t="shared" si="126"/>
        <v>#VALUE!</v>
      </c>
    </row>
    <row r="1719" spans="6:9" x14ac:dyDescent="0.2">
      <c r="F1719" s="9">
        <f t="shared" si="125"/>
        <v>1681</v>
      </c>
      <c r="G1719" s="9" t="str">
        <f t="shared" si="123"/>
        <v/>
      </c>
      <c r="H1719" s="9" t="e">
        <f t="shared" si="124"/>
        <v>#VALUE!</v>
      </c>
      <c r="I1719" s="9" t="e">
        <f t="shared" si="126"/>
        <v>#VALUE!</v>
      </c>
    </row>
    <row r="1720" spans="6:9" x14ac:dyDescent="0.2">
      <c r="F1720" s="9">
        <f t="shared" si="125"/>
        <v>1682</v>
      </c>
      <c r="G1720" s="9" t="str">
        <f t="shared" si="123"/>
        <v/>
      </c>
      <c r="H1720" s="9" t="e">
        <f t="shared" si="124"/>
        <v>#VALUE!</v>
      </c>
      <c r="I1720" s="9" t="e">
        <f t="shared" si="126"/>
        <v>#VALUE!</v>
      </c>
    </row>
    <row r="1721" spans="6:9" x14ac:dyDescent="0.2">
      <c r="F1721" s="9">
        <f t="shared" si="125"/>
        <v>1683</v>
      </c>
      <c r="G1721" s="9" t="str">
        <f t="shared" si="123"/>
        <v/>
      </c>
      <c r="H1721" s="9" t="e">
        <f t="shared" si="124"/>
        <v>#VALUE!</v>
      </c>
      <c r="I1721" s="9" t="e">
        <f t="shared" si="126"/>
        <v>#VALUE!</v>
      </c>
    </row>
    <row r="1722" spans="6:9" x14ac:dyDescent="0.2">
      <c r="F1722" s="9">
        <f t="shared" si="125"/>
        <v>1684</v>
      </c>
      <c r="G1722" s="9" t="str">
        <f t="shared" si="123"/>
        <v/>
      </c>
      <c r="H1722" s="9" t="e">
        <f t="shared" si="124"/>
        <v>#VALUE!</v>
      </c>
      <c r="I1722" s="9" t="e">
        <f t="shared" si="126"/>
        <v>#VALUE!</v>
      </c>
    </row>
    <row r="1723" spans="6:9" x14ac:dyDescent="0.2">
      <c r="F1723" s="9">
        <f t="shared" si="125"/>
        <v>1685</v>
      </c>
      <c r="G1723" s="9" t="str">
        <f t="shared" si="123"/>
        <v/>
      </c>
      <c r="H1723" s="9" t="e">
        <f t="shared" si="124"/>
        <v>#VALUE!</v>
      </c>
      <c r="I1723" s="9" t="e">
        <f t="shared" si="126"/>
        <v>#VALUE!</v>
      </c>
    </row>
    <row r="1724" spans="6:9" x14ac:dyDescent="0.2">
      <c r="F1724" s="9">
        <f t="shared" si="125"/>
        <v>1686</v>
      </c>
      <c r="G1724" s="9" t="str">
        <f t="shared" si="123"/>
        <v/>
      </c>
      <c r="H1724" s="9" t="e">
        <f t="shared" si="124"/>
        <v>#VALUE!</v>
      </c>
      <c r="I1724" s="9" t="e">
        <f t="shared" si="126"/>
        <v>#VALUE!</v>
      </c>
    </row>
    <row r="1725" spans="6:9" x14ac:dyDescent="0.2">
      <c r="F1725" s="9">
        <f t="shared" si="125"/>
        <v>1687</v>
      </c>
      <c r="G1725" s="9" t="str">
        <f t="shared" si="123"/>
        <v/>
      </c>
      <c r="H1725" s="9" t="e">
        <f t="shared" si="124"/>
        <v>#VALUE!</v>
      </c>
      <c r="I1725" s="9" t="e">
        <f t="shared" si="126"/>
        <v>#VALUE!</v>
      </c>
    </row>
    <row r="1726" spans="6:9" x14ac:dyDescent="0.2">
      <c r="F1726" s="9">
        <f t="shared" si="125"/>
        <v>1688</v>
      </c>
      <c r="G1726" s="9" t="str">
        <f t="shared" si="123"/>
        <v/>
      </c>
      <c r="H1726" s="9" t="e">
        <f t="shared" si="124"/>
        <v>#VALUE!</v>
      </c>
      <c r="I1726" s="9" t="e">
        <f t="shared" si="126"/>
        <v>#VALUE!</v>
      </c>
    </row>
    <row r="1727" spans="6:9" x14ac:dyDescent="0.2">
      <c r="F1727" s="9">
        <f t="shared" si="125"/>
        <v>1689</v>
      </c>
      <c r="G1727" s="9" t="str">
        <f t="shared" si="123"/>
        <v/>
      </c>
      <c r="H1727" s="9" t="e">
        <f t="shared" si="124"/>
        <v>#VALUE!</v>
      </c>
      <c r="I1727" s="9" t="e">
        <f t="shared" si="126"/>
        <v>#VALUE!</v>
      </c>
    </row>
    <row r="1728" spans="6:9" x14ac:dyDescent="0.2">
      <c r="F1728" s="9">
        <f t="shared" si="125"/>
        <v>1690</v>
      </c>
      <c r="G1728" s="9" t="str">
        <f t="shared" si="123"/>
        <v/>
      </c>
      <c r="H1728" s="9" t="e">
        <f t="shared" si="124"/>
        <v>#VALUE!</v>
      </c>
      <c r="I1728" s="9" t="e">
        <f t="shared" si="126"/>
        <v>#VALUE!</v>
      </c>
    </row>
    <row r="1729" spans="6:9" x14ac:dyDescent="0.2">
      <c r="F1729" s="9">
        <f t="shared" si="125"/>
        <v>1691</v>
      </c>
      <c r="G1729" s="9" t="str">
        <f t="shared" ref="G1729:G1792" si="127">IF($B$3+$B$5&lt;F1729,"",IF($B$3&gt;F1729,$B$8*(1+$B$4)^(F1729-1),$B$8*(1+$B$4)^($B$3-1)*(1+$B$6)^(F1729-$B$3)))</f>
        <v/>
      </c>
      <c r="H1729" s="9" t="e">
        <f t="shared" ref="H1729:H1792" si="128">G1729/(1+B$7)^F1729</f>
        <v>#VALUE!</v>
      </c>
      <c r="I1729" s="9" t="e">
        <f t="shared" si="126"/>
        <v>#VALUE!</v>
      </c>
    </row>
    <row r="1730" spans="6:9" x14ac:dyDescent="0.2">
      <c r="F1730" s="9">
        <f t="shared" ref="F1730:F1793" si="129">F1729+1</f>
        <v>1692</v>
      </c>
      <c r="G1730" s="9" t="str">
        <f t="shared" si="127"/>
        <v/>
      </c>
      <c r="H1730" s="9" t="e">
        <f t="shared" si="128"/>
        <v>#VALUE!</v>
      </c>
      <c r="I1730" s="9" t="e">
        <f t="shared" ref="I1730:I1793" si="130">I1729+H1730</f>
        <v>#VALUE!</v>
      </c>
    </row>
    <row r="1731" spans="6:9" x14ac:dyDescent="0.2">
      <c r="F1731" s="9">
        <f t="shared" si="129"/>
        <v>1693</v>
      </c>
      <c r="G1731" s="9" t="str">
        <f t="shared" si="127"/>
        <v/>
      </c>
      <c r="H1731" s="9" t="e">
        <f t="shared" si="128"/>
        <v>#VALUE!</v>
      </c>
      <c r="I1731" s="9" t="e">
        <f t="shared" si="130"/>
        <v>#VALUE!</v>
      </c>
    </row>
    <row r="1732" spans="6:9" x14ac:dyDescent="0.2">
      <c r="F1732" s="9">
        <f t="shared" si="129"/>
        <v>1694</v>
      </c>
      <c r="G1732" s="9" t="str">
        <f t="shared" si="127"/>
        <v/>
      </c>
      <c r="H1732" s="9" t="e">
        <f t="shared" si="128"/>
        <v>#VALUE!</v>
      </c>
      <c r="I1732" s="9" t="e">
        <f t="shared" si="130"/>
        <v>#VALUE!</v>
      </c>
    </row>
    <row r="1733" spans="6:9" x14ac:dyDescent="0.2">
      <c r="F1733" s="9">
        <f t="shared" si="129"/>
        <v>1695</v>
      </c>
      <c r="G1733" s="9" t="str">
        <f t="shared" si="127"/>
        <v/>
      </c>
      <c r="H1733" s="9" t="e">
        <f t="shared" si="128"/>
        <v>#VALUE!</v>
      </c>
      <c r="I1733" s="9" t="e">
        <f t="shared" si="130"/>
        <v>#VALUE!</v>
      </c>
    </row>
    <row r="1734" spans="6:9" x14ac:dyDescent="0.2">
      <c r="F1734" s="9">
        <f t="shared" si="129"/>
        <v>1696</v>
      </c>
      <c r="G1734" s="9" t="str">
        <f t="shared" si="127"/>
        <v/>
      </c>
      <c r="H1734" s="9" t="e">
        <f t="shared" si="128"/>
        <v>#VALUE!</v>
      </c>
      <c r="I1734" s="9" t="e">
        <f t="shared" si="130"/>
        <v>#VALUE!</v>
      </c>
    </row>
    <row r="1735" spans="6:9" x14ac:dyDescent="0.2">
      <c r="F1735" s="9">
        <f t="shared" si="129"/>
        <v>1697</v>
      </c>
      <c r="G1735" s="9" t="str">
        <f t="shared" si="127"/>
        <v/>
      </c>
      <c r="H1735" s="9" t="e">
        <f t="shared" si="128"/>
        <v>#VALUE!</v>
      </c>
      <c r="I1735" s="9" t="e">
        <f t="shared" si="130"/>
        <v>#VALUE!</v>
      </c>
    </row>
    <row r="1736" spans="6:9" x14ac:dyDescent="0.2">
      <c r="F1736" s="9">
        <f t="shared" si="129"/>
        <v>1698</v>
      </c>
      <c r="G1736" s="9" t="str">
        <f t="shared" si="127"/>
        <v/>
      </c>
      <c r="H1736" s="9" t="e">
        <f t="shared" si="128"/>
        <v>#VALUE!</v>
      </c>
      <c r="I1736" s="9" t="e">
        <f t="shared" si="130"/>
        <v>#VALUE!</v>
      </c>
    </row>
    <row r="1737" spans="6:9" x14ac:dyDescent="0.2">
      <c r="F1737" s="9">
        <f t="shared" si="129"/>
        <v>1699</v>
      </c>
      <c r="G1737" s="9" t="str">
        <f t="shared" si="127"/>
        <v/>
      </c>
      <c r="H1737" s="9" t="e">
        <f t="shared" si="128"/>
        <v>#VALUE!</v>
      </c>
      <c r="I1737" s="9" t="e">
        <f t="shared" si="130"/>
        <v>#VALUE!</v>
      </c>
    </row>
    <row r="1738" spans="6:9" x14ac:dyDescent="0.2">
      <c r="F1738" s="9">
        <f t="shared" si="129"/>
        <v>1700</v>
      </c>
      <c r="G1738" s="9" t="str">
        <f t="shared" si="127"/>
        <v/>
      </c>
      <c r="H1738" s="9" t="e">
        <f t="shared" si="128"/>
        <v>#VALUE!</v>
      </c>
      <c r="I1738" s="9" t="e">
        <f t="shared" si="130"/>
        <v>#VALUE!</v>
      </c>
    </row>
    <row r="1739" spans="6:9" x14ac:dyDescent="0.2">
      <c r="F1739" s="9">
        <f t="shared" si="129"/>
        <v>1701</v>
      </c>
      <c r="G1739" s="9" t="str">
        <f t="shared" si="127"/>
        <v/>
      </c>
      <c r="H1739" s="9" t="e">
        <f t="shared" si="128"/>
        <v>#VALUE!</v>
      </c>
      <c r="I1739" s="9" t="e">
        <f t="shared" si="130"/>
        <v>#VALUE!</v>
      </c>
    </row>
    <row r="1740" spans="6:9" x14ac:dyDescent="0.2">
      <c r="F1740" s="9">
        <f t="shared" si="129"/>
        <v>1702</v>
      </c>
      <c r="G1740" s="9" t="str">
        <f t="shared" si="127"/>
        <v/>
      </c>
      <c r="H1740" s="9" t="e">
        <f t="shared" si="128"/>
        <v>#VALUE!</v>
      </c>
      <c r="I1740" s="9" t="e">
        <f t="shared" si="130"/>
        <v>#VALUE!</v>
      </c>
    </row>
    <row r="1741" spans="6:9" x14ac:dyDescent="0.2">
      <c r="F1741" s="9">
        <f t="shared" si="129"/>
        <v>1703</v>
      </c>
      <c r="G1741" s="9" t="str">
        <f t="shared" si="127"/>
        <v/>
      </c>
      <c r="H1741" s="9" t="e">
        <f t="shared" si="128"/>
        <v>#VALUE!</v>
      </c>
      <c r="I1741" s="9" t="e">
        <f t="shared" si="130"/>
        <v>#VALUE!</v>
      </c>
    </row>
    <row r="1742" spans="6:9" x14ac:dyDescent="0.2">
      <c r="F1742" s="9">
        <f t="shared" si="129"/>
        <v>1704</v>
      </c>
      <c r="G1742" s="9" t="str">
        <f t="shared" si="127"/>
        <v/>
      </c>
      <c r="H1742" s="9" t="e">
        <f t="shared" si="128"/>
        <v>#VALUE!</v>
      </c>
      <c r="I1742" s="9" t="e">
        <f t="shared" si="130"/>
        <v>#VALUE!</v>
      </c>
    </row>
    <row r="1743" spans="6:9" x14ac:dyDescent="0.2">
      <c r="F1743" s="9">
        <f t="shared" si="129"/>
        <v>1705</v>
      </c>
      <c r="G1743" s="9" t="str">
        <f t="shared" si="127"/>
        <v/>
      </c>
      <c r="H1743" s="9" t="e">
        <f t="shared" si="128"/>
        <v>#VALUE!</v>
      </c>
      <c r="I1743" s="9" t="e">
        <f t="shared" si="130"/>
        <v>#VALUE!</v>
      </c>
    </row>
    <row r="1744" spans="6:9" x14ac:dyDescent="0.2">
      <c r="F1744" s="9">
        <f t="shared" si="129"/>
        <v>1706</v>
      </c>
      <c r="G1744" s="9" t="str">
        <f t="shared" si="127"/>
        <v/>
      </c>
      <c r="H1744" s="9" t="e">
        <f t="shared" si="128"/>
        <v>#VALUE!</v>
      </c>
      <c r="I1744" s="9" t="e">
        <f t="shared" si="130"/>
        <v>#VALUE!</v>
      </c>
    </row>
    <row r="1745" spans="6:9" x14ac:dyDescent="0.2">
      <c r="F1745" s="9">
        <f t="shared" si="129"/>
        <v>1707</v>
      </c>
      <c r="G1745" s="9" t="str">
        <f t="shared" si="127"/>
        <v/>
      </c>
      <c r="H1745" s="9" t="e">
        <f t="shared" si="128"/>
        <v>#VALUE!</v>
      </c>
      <c r="I1745" s="9" t="e">
        <f t="shared" si="130"/>
        <v>#VALUE!</v>
      </c>
    </row>
    <row r="1746" spans="6:9" x14ac:dyDescent="0.2">
      <c r="F1746" s="9">
        <f t="shared" si="129"/>
        <v>1708</v>
      </c>
      <c r="G1746" s="9" t="str">
        <f t="shared" si="127"/>
        <v/>
      </c>
      <c r="H1746" s="9" t="e">
        <f t="shared" si="128"/>
        <v>#VALUE!</v>
      </c>
      <c r="I1746" s="9" t="e">
        <f t="shared" si="130"/>
        <v>#VALUE!</v>
      </c>
    </row>
    <row r="1747" spans="6:9" x14ac:dyDescent="0.2">
      <c r="F1747" s="9">
        <f t="shared" si="129"/>
        <v>1709</v>
      </c>
      <c r="G1747" s="9" t="str">
        <f t="shared" si="127"/>
        <v/>
      </c>
      <c r="H1747" s="9" t="e">
        <f t="shared" si="128"/>
        <v>#VALUE!</v>
      </c>
      <c r="I1747" s="9" t="e">
        <f t="shared" si="130"/>
        <v>#VALUE!</v>
      </c>
    </row>
    <row r="1748" spans="6:9" x14ac:dyDescent="0.2">
      <c r="F1748" s="9">
        <f t="shared" si="129"/>
        <v>1710</v>
      </c>
      <c r="G1748" s="9" t="str">
        <f t="shared" si="127"/>
        <v/>
      </c>
      <c r="H1748" s="9" t="e">
        <f t="shared" si="128"/>
        <v>#VALUE!</v>
      </c>
      <c r="I1748" s="9" t="e">
        <f t="shared" si="130"/>
        <v>#VALUE!</v>
      </c>
    </row>
    <row r="1749" spans="6:9" x14ac:dyDescent="0.2">
      <c r="F1749" s="9">
        <f t="shared" si="129"/>
        <v>1711</v>
      </c>
      <c r="G1749" s="9" t="str">
        <f t="shared" si="127"/>
        <v/>
      </c>
      <c r="H1749" s="9" t="e">
        <f t="shared" si="128"/>
        <v>#VALUE!</v>
      </c>
      <c r="I1749" s="9" t="e">
        <f t="shared" si="130"/>
        <v>#VALUE!</v>
      </c>
    </row>
    <row r="1750" spans="6:9" x14ac:dyDescent="0.2">
      <c r="F1750" s="9">
        <f t="shared" si="129"/>
        <v>1712</v>
      </c>
      <c r="G1750" s="9" t="str">
        <f t="shared" si="127"/>
        <v/>
      </c>
      <c r="H1750" s="9" t="e">
        <f t="shared" si="128"/>
        <v>#VALUE!</v>
      </c>
      <c r="I1750" s="9" t="e">
        <f t="shared" si="130"/>
        <v>#VALUE!</v>
      </c>
    </row>
    <row r="1751" spans="6:9" x14ac:dyDescent="0.2">
      <c r="F1751" s="9">
        <f t="shared" si="129"/>
        <v>1713</v>
      </c>
      <c r="G1751" s="9" t="str">
        <f t="shared" si="127"/>
        <v/>
      </c>
      <c r="H1751" s="9" t="e">
        <f t="shared" si="128"/>
        <v>#VALUE!</v>
      </c>
      <c r="I1751" s="9" t="e">
        <f t="shared" si="130"/>
        <v>#VALUE!</v>
      </c>
    </row>
    <row r="1752" spans="6:9" x14ac:dyDescent="0.2">
      <c r="F1752" s="9">
        <f t="shared" si="129"/>
        <v>1714</v>
      </c>
      <c r="G1752" s="9" t="str">
        <f t="shared" si="127"/>
        <v/>
      </c>
      <c r="H1752" s="9" t="e">
        <f t="shared" si="128"/>
        <v>#VALUE!</v>
      </c>
      <c r="I1752" s="9" t="e">
        <f t="shared" si="130"/>
        <v>#VALUE!</v>
      </c>
    </row>
    <row r="1753" spans="6:9" x14ac:dyDescent="0.2">
      <c r="F1753" s="9">
        <f t="shared" si="129"/>
        <v>1715</v>
      </c>
      <c r="G1753" s="9" t="str">
        <f t="shared" si="127"/>
        <v/>
      </c>
      <c r="H1753" s="9" t="e">
        <f t="shared" si="128"/>
        <v>#VALUE!</v>
      </c>
      <c r="I1753" s="9" t="e">
        <f t="shared" si="130"/>
        <v>#VALUE!</v>
      </c>
    </row>
    <row r="1754" spans="6:9" x14ac:dyDescent="0.2">
      <c r="F1754" s="9">
        <f t="shared" si="129"/>
        <v>1716</v>
      </c>
      <c r="G1754" s="9" t="str">
        <f t="shared" si="127"/>
        <v/>
      </c>
      <c r="H1754" s="9" t="e">
        <f t="shared" si="128"/>
        <v>#VALUE!</v>
      </c>
      <c r="I1754" s="9" t="e">
        <f t="shared" si="130"/>
        <v>#VALUE!</v>
      </c>
    </row>
    <row r="1755" spans="6:9" x14ac:dyDescent="0.2">
      <c r="F1755" s="9">
        <f t="shared" si="129"/>
        <v>1717</v>
      </c>
      <c r="G1755" s="9" t="str">
        <f t="shared" si="127"/>
        <v/>
      </c>
      <c r="H1755" s="9" t="e">
        <f t="shared" si="128"/>
        <v>#VALUE!</v>
      </c>
      <c r="I1755" s="9" t="e">
        <f t="shared" si="130"/>
        <v>#VALUE!</v>
      </c>
    </row>
    <row r="1756" spans="6:9" x14ac:dyDescent="0.2">
      <c r="F1756" s="9">
        <f t="shared" si="129"/>
        <v>1718</v>
      </c>
      <c r="G1756" s="9" t="str">
        <f t="shared" si="127"/>
        <v/>
      </c>
      <c r="H1756" s="9" t="e">
        <f t="shared" si="128"/>
        <v>#VALUE!</v>
      </c>
      <c r="I1756" s="9" t="e">
        <f t="shared" si="130"/>
        <v>#VALUE!</v>
      </c>
    </row>
    <row r="1757" spans="6:9" x14ac:dyDescent="0.2">
      <c r="F1757" s="9">
        <f t="shared" si="129"/>
        <v>1719</v>
      </c>
      <c r="G1757" s="9" t="str">
        <f t="shared" si="127"/>
        <v/>
      </c>
      <c r="H1757" s="9" t="e">
        <f t="shared" si="128"/>
        <v>#VALUE!</v>
      </c>
      <c r="I1757" s="9" t="e">
        <f t="shared" si="130"/>
        <v>#VALUE!</v>
      </c>
    </row>
    <row r="1758" spans="6:9" x14ac:dyDescent="0.2">
      <c r="F1758" s="9">
        <f t="shared" si="129"/>
        <v>1720</v>
      </c>
      <c r="G1758" s="9" t="str">
        <f t="shared" si="127"/>
        <v/>
      </c>
      <c r="H1758" s="9" t="e">
        <f t="shared" si="128"/>
        <v>#VALUE!</v>
      </c>
      <c r="I1758" s="9" t="e">
        <f t="shared" si="130"/>
        <v>#VALUE!</v>
      </c>
    </row>
    <row r="1759" spans="6:9" x14ac:dyDescent="0.2">
      <c r="F1759" s="9">
        <f t="shared" si="129"/>
        <v>1721</v>
      </c>
      <c r="G1759" s="9" t="str">
        <f t="shared" si="127"/>
        <v/>
      </c>
      <c r="H1759" s="9" t="e">
        <f t="shared" si="128"/>
        <v>#VALUE!</v>
      </c>
      <c r="I1759" s="9" t="e">
        <f t="shared" si="130"/>
        <v>#VALUE!</v>
      </c>
    </row>
    <row r="1760" spans="6:9" x14ac:dyDescent="0.2">
      <c r="F1760" s="9">
        <f t="shared" si="129"/>
        <v>1722</v>
      </c>
      <c r="G1760" s="9" t="str">
        <f t="shared" si="127"/>
        <v/>
      </c>
      <c r="H1760" s="9" t="e">
        <f t="shared" si="128"/>
        <v>#VALUE!</v>
      </c>
      <c r="I1760" s="9" t="e">
        <f t="shared" si="130"/>
        <v>#VALUE!</v>
      </c>
    </row>
    <row r="1761" spans="6:9" x14ac:dyDescent="0.2">
      <c r="F1761" s="9">
        <f t="shared" si="129"/>
        <v>1723</v>
      </c>
      <c r="G1761" s="9" t="str">
        <f t="shared" si="127"/>
        <v/>
      </c>
      <c r="H1761" s="9" t="e">
        <f t="shared" si="128"/>
        <v>#VALUE!</v>
      </c>
      <c r="I1761" s="9" t="e">
        <f t="shared" si="130"/>
        <v>#VALUE!</v>
      </c>
    </row>
    <row r="1762" spans="6:9" x14ac:dyDescent="0.2">
      <c r="F1762" s="9">
        <f t="shared" si="129"/>
        <v>1724</v>
      </c>
      <c r="G1762" s="9" t="str">
        <f t="shared" si="127"/>
        <v/>
      </c>
      <c r="H1762" s="9" t="e">
        <f t="shared" si="128"/>
        <v>#VALUE!</v>
      </c>
      <c r="I1762" s="9" t="e">
        <f t="shared" si="130"/>
        <v>#VALUE!</v>
      </c>
    </row>
    <row r="1763" spans="6:9" x14ac:dyDescent="0.2">
      <c r="F1763" s="9">
        <f t="shared" si="129"/>
        <v>1725</v>
      </c>
      <c r="G1763" s="9" t="str">
        <f t="shared" si="127"/>
        <v/>
      </c>
      <c r="H1763" s="9" t="e">
        <f t="shared" si="128"/>
        <v>#VALUE!</v>
      </c>
      <c r="I1763" s="9" t="e">
        <f t="shared" si="130"/>
        <v>#VALUE!</v>
      </c>
    </row>
    <row r="1764" spans="6:9" x14ac:dyDescent="0.2">
      <c r="F1764" s="9">
        <f t="shared" si="129"/>
        <v>1726</v>
      </c>
      <c r="G1764" s="9" t="str">
        <f t="shared" si="127"/>
        <v/>
      </c>
      <c r="H1764" s="9" t="e">
        <f t="shared" si="128"/>
        <v>#VALUE!</v>
      </c>
      <c r="I1764" s="9" t="e">
        <f t="shared" si="130"/>
        <v>#VALUE!</v>
      </c>
    </row>
    <row r="1765" spans="6:9" x14ac:dyDescent="0.2">
      <c r="F1765" s="9">
        <f t="shared" si="129"/>
        <v>1727</v>
      </c>
      <c r="G1765" s="9" t="str">
        <f t="shared" si="127"/>
        <v/>
      </c>
      <c r="H1765" s="9" t="e">
        <f t="shared" si="128"/>
        <v>#VALUE!</v>
      </c>
      <c r="I1765" s="9" t="e">
        <f t="shared" si="130"/>
        <v>#VALUE!</v>
      </c>
    </row>
    <row r="1766" spans="6:9" x14ac:dyDescent="0.2">
      <c r="F1766" s="9">
        <f t="shared" si="129"/>
        <v>1728</v>
      </c>
      <c r="G1766" s="9" t="str">
        <f t="shared" si="127"/>
        <v/>
      </c>
      <c r="H1766" s="9" t="e">
        <f t="shared" si="128"/>
        <v>#VALUE!</v>
      </c>
      <c r="I1766" s="9" t="e">
        <f t="shared" si="130"/>
        <v>#VALUE!</v>
      </c>
    </row>
    <row r="1767" spans="6:9" x14ac:dyDescent="0.2">
      <c r="F1767" s="9">
        <f t="shared" si="129"/>
        <v>1729</v>
      </c>
      <c r="G1767" s="9" t="str">
        <f t="shared" si="127"/>
        <v/>
      </c>
      <c r="H1767" s="9" t="e">
        <f t="shared" si="128"/>
        <v>#VALUE!</v>
      </c>
      <c r="I1767" s="9" t="e">
        <f t="shared" si="130"/>
        <v>#VALUE!</v>
      </c>
    </row>
    <row r="1768" spans="6:9" x14ac:dyDescent="0.2">
      <c r="F1768" s="9">
        <f t="shared" si="129"/>
        <v>1730</v>
      </c>
      <c r="G1768" s="9" t="str">
        <f t="shared" si="127"/>
        <v/>
      </c>
      <c r="H1768" s="9" t="e">
        <f t="shared" si="128"/>
        <v>#VALUE!</v>
      </c>
      <c r="I1768" s="9" t="e">
        <f t="shared" si="130"/>
        <v>#VALUE!</v>
      </c>
    </row>
    <row r="1769" spans="6:9" x14ac:dyDescent="0.2">
      <c r="F1769" s="9">
        <f t="shared" si="129"/>
        <v>1731</v>
      </c>
      <c r="G1769" s="9" t="str">
        <f t="shared" si="127"/>
        <v/>
      </c>
      <c r="H1769" s="9" t="e">
        <f t="shared" si="128"/>
        <v>#VALUE!</v>
      </c>
      <c r="I1769" s="9" t="e">
        <f t="shared" si="130"/>
        <v>#VALUE!</v>
      </c>
    </row>
    <row r="1770" spans="6:9" x14ac:dyDescent="0.2">
      <c r="F1770" s="9">
        <f t="shared" si="129"/>
        <v>1732</v>
      </c>
      <c r="G1770" s="9" t="str">
        <f t="shared" si="127"/>
        <v/>
      </c>
      <c r="H1770" s="9" t="e">
        <f t="shared" si="128"/>
        <v>#VALUE!</v>
      </c>
      <c r="I1770" s="9" t="e">
        <f t="shared" si="130"/>
        <v>#VALUE!</v>
      </c>
    </row>
    <row r="1771" spans="6:9" x14ac:dyDescent="0.2">
      <c r="F1771" s="9">
        <f t="shared" si="129"/>
        <v>1733</v>
      </c>
      <c r="G1771" s="9" t="str">
        <f t="shared" si="127"/>
        <v/>
      </c>
      <c r="H1771" s="9" t="e">
        <f t="shared" si="128"/>
        <v>#VALUE!</v>
      </c>
      <c r="I1771" s="9" t="e">
        <f t="shared" si="130"/>
        <v>#VALUE!</v>
      </c>
    </row>
    <row r="1772" spans="6:9" x14ac:dyDescent="0.2">
      <c r="F1772" s="9">
        <f t="shared" si="129"/>
        <v>1734</v>
      </c>
      <c r="G1772" s="9" t="str">
        <f t="shared" si="127"/>
        <v/>
      </c>
      <c r="H1772" s="9" t="e">
        <f t="shared" si="128"/>
        <v>#VALUE!</v>
      </c>
      <c r="I1772" s="9" t="e">
        <f t="shared" si="130"/>
        <v>#VALUE!</v>
      </c>
    </row>
    <row r="1773" spans="6:9" x14ac:dyDescent="0.2">
      <c r="F1773" s="9">
        <f t="shared" si="129"/>
        <v>1735</v>
      </c>
      <c r="G1773" s="9" t="str">
        <f t="shared" si="127"/>
        <v/>
      </c>
      <c r="H1773" s="9" t="e">
        <f t="shared" si="128"/>
        <v>#VALUE!</v>
      </c>
      <c r="I1773" s="9" t="e">
        <f t="shared" si="130"/>
        <v>#VALUE!</v>
      </c>
    </row>
    <row r="1774" spans="6:9" x14ac:dyDescent="0.2">
      <c r="F1774" s="9">
        <f t="shared" si="129"/>
        <v>1736</v>
      </c>
      <c r="G1774" s="9" t="str">
        <f t="shared" si="127"/>
        <v/>
      </c>
      <c r="H1774" s="9" t="e">
        <f t="shared" si="128"/>
        <v>#VALUE!</v>
      </c>
      <c r="I1774" s="9" t="e">
        <f t="shared" si="130"/>
        <v>#VALUE!</v>
      </c>
    </row>
    <row r="1775" spans="6:9" x14ac:dyDescent="0.2">
      <c r="F1775" s="9">
        <f t="shared" si="129"/>
        <v>1737</v>
      </c>
      <c r="G1775" s="9" t="str">
        <f t="shared" si="127"/>
        <v/>
      </c>
      <c r="H1775" s="9" t="e">
        <f t="shared" si="128"/>
        <v>#VALUE!</v>
      </c>
      <c r="I1775" s="9" t="e">
        <f t="shared" si="130"/>
        <v>#VALUE!</v>
      </c>
    </row>
    <row r="1776" spans="6:9" x14ac:dyDescent="0.2">
      <c r="F1776" s="9">
        <f t="shared" si="129"/>
        <v>1738</v>
      </c>
      <c r="G1776" s="9" t="str">
        <f t="shared" si="127"/>
        <v/>
      </c>
      <c r="H1776" s="9" t="e">
        <f t="shared" si="128"/>
        <v>#VALUE!</v>
      </c>
      <c r="I1776" s="9" t="e">
        <f t="shared" si="130"/>
        <v>#VALUE!</v>
      </c>
    </row>
    <row r="1777" spans="6:9" x14ac:dyDescent="0.2">
      <c r="F1777" s="9">
        <f t="shared" si="129"/>
        <v>1739</v>
      </c>
      <c r="G1777" s="9" t="str">
        <f t="shared" si="127"/>
        <v/>
      </c>
      <c r="H1777" s="9" t="e">
        <f t="shared" si="128"/>
        <v>#VALUE!</v>
      </c>
      <c r="I1777" s="9" t="e">
        <f t="shared" si="130"/>
        <v>#VALUE!</v>
      </c>
    </row>
    <row r="1778" spans="6:9" x14ac:dyDescent="0.2">
      <c r="F1778" s="9">
        <f t="shared" si="129"/>
        <v>1740</v>
      </c>
      <c r="G1778" s="9" t="str">
        <f t="shared" si="127"/>
        <v/>
      </c>
      <c r="H1778" s="9" t="e">
        <f t="shared" si="128"/>
        <v>#VALUE!</v>
      </c>
      <c r="I1778" s="9" t="e">
        <f t="shared" si="130"/>
        <v>#VALUE!</v>
      </c>
    </row>
    <row r="1779" spans="6:9" x14ac:dyDescent="0.2">
      <c r="F1779" s="9">
        <f t="shared" si="129"/>
        <v>1741</v>
      </c>
      <c r="G1779" s="9" t="str">
        <f t="shared" si="127"/>
        <v/>
      </c>
      <c r="H1779" s="9" t="e">
        <f t="shared" si="128"/>
        <v>#VALUE!</v>
      </c>
      <c r="I1779" s="9" t="e">
        <f t="shared" si="130"/>
        <v>#VALUE!</v>
      </c>
    </row>
    <row r="1780" spans="6:9" x14ac:dyDescent="0.2">
      <c r="F1780" s="9">
        <f t="shared" si="129"/>
        <v>1742</v>
      </c>
      <c r="G1780" s="9" t="str">
        <f t="shared" si="127"/>
        <v/>
      </c>
      <c r="H1780" s="9" t="e">
        <f t="shared" si="128"/>
        <v>#VALUE!</v>
      </c>
      <c r="I1780" s="9" t="e">
        <f t="shared" si="130"/>
        <v>#VALUE!</v>
      </c>
    </row>
    <row r="1781" spans="6:9" x14ac:dyDescent="0.2">
      <c r="F1781" s="9">
        <f t="shared" si="129"/>
        <v>1743</v>
      </c>
      <c r="G1781" s="9" t="str">
        <f t="shared" si="127"/>
        <v/>
      </c>
      <c r="H1781" s="9" t="e">
        <f t="shared" si="128"/>
        <v>#VALUE!</v>
      </c>
      <c r="I1781" s="9" t="e">
        <f t="shared" si="130"/>
        <v>#VALUE!</v>
      </c>
    </row>
    <row r="1782" spans="6:9" x14ac:dyDescent="0.2">
      <c r="F1782" s="9">
        <f t="shared" si="129"/>
        <v>1744</v>
      </c>
      <c r="G1782" s="9" t="str">
        <f t="shared" si="127"/>
        <v/>
      </c>
      <c r="H1782" s="9" t="e">
        <f t="shared" si="128"/>
        <v>#VALUE!</v>
      </c>
      <c r="I1782" s="9" t="e">
        <f t="shared" si="130"/>
        <v>#VALUE!</v>
      </c>
    </row>
    <row r="1783" spans="6:9" x14ac:dyDescent="0.2">
      <c r="F1783" s="9">
        <f t="shared" si="129"/>
        <v>1745</v>
      </c>
      <c r="G1783" s="9" t="str">
        <f t="shared" si="127"/>
        <v/>
      </c>
      <c r="H1783" s="9" t="e">
        <f t="shared" si="128"/>
        <v>#VALUE!</v>
      </c>
      <c r="I1783" s="9" t="e">
        <f t="shared" si="130"/>
        <v>#VALUE!</v>
      </c>
    </row>
    <row r="1784" spans="6:9" x14ac:dyDescent="0.2">
      <c r="F1784" s="9">
        <f t="shared" si="129"/>
        <v>1746</v>
      </c>
      <c r="G1784" s="9" t="str">
        <f t="shared" si="127"/>
        <v/>
      </c>
      <c r="H1784" s="9" t="e">
        <f t="shared" si="128"/>
        <v>#VALUE!</v>
      </c>
      <c r="I1784" s="9" t="e">
        <f t="shared" si="130"/>
        <v>#VALUE!</v>
      </c>
    </row>
    <row r="1785" spans="6:9" x14ac:dyDescent="0.2">
      <c r="F1785" s="9">
        <f t="shared" si="129"/>
        <v>1747</v>
      </c>
      <c r="G1785" s="9" t="str">
        <f t="shared" si="127"/>
        <v/>
      </c>
      <c r="H1785" s="9" t="e">
        <f t="shared" si="128"/>
        <v>#VALUE!</v>
      </c>
      <c r="I1785" s="9" t="e">
        <f t="shared" si="130"/>
        <v>#VALUE!</v>
      </c>
    </row>
    <row r="1786" spans="6:9" x14ac:dyDescent="0.2">
      <c r="F1786" s="9">
        <f t="shared" si="129"/>
        <v>1748</v>
      </c>
      <c r="G1786" s="9" t="str">
        <f t="shared" si="127"/>
        <v/>
      </c>
      <c r="H1786" s="9" t="e">
        <f t="shared" si="128"/>
        <v>#VALUE!</v>
      </c>
      <c r="I1786" s="9" t="e">
        <f t="shared" si="130"/>
        <v>#VALUE!</v>
      </c>
    </row>
    <row r="1787" spans="6:9" x14ac:dyDescent="0.2">
      <c r="F1787" s="9">
        <f t="shared" si="129"/>
        <v>1749</v>
      </c>
      <c r="G1787" s="9" t="str">
        <f t="shared" si="127"/>
        <v/>
      </c>
      <c r="H1787" s="9" t="e">
        <f t="shared" si="128"/>
        <v>#VALUE!</v>
      </c>
      <c r="I1787" s="9" t="e">
        <f t="shared" si="130"/>
        <v>#VALUE!</v>
      </c>
    </row>
    <row r="1788" spans="6:9" x14ac:dyDescent="0.2">
      <c r="F1788" s="9">
        <f t="shared" si="129"/>
        <v>1750</v>
      </c>
      <c r="G1788" s="9" t="str">
        <f t="shared" si="127"/>
        <v/>
      </c>
      <c r="H1788" s="9" t="e">
        <f t="shared" si="128"/>
        <v>#VALUE!</v>
      </c>
      <c r="I1788" s="9" t="e">
        <f t="shared" si="130"/>
        <v>#VALUE!</v>
      </c>
    </row>
    <row r="1789" spans="6:9" x14ac:dyDescent="0.2">
      <c r="F1789" s="9">
        <f t="shared" si="129"/>
        <v>1751</v>
      </c>
      <c r="G1789" s="9" t="str">
        <f t="shared" si="127"/>
        <v/>
      </c>
      <c r="H1789" s="9" t="e">
        <f t="shared" si="128"/>
        <v>#VALUE!</v>
      </c>
      <c r="I1789" s="9" t="e">
        <f t="shared" si="130"/>
        <v>#VALUE!</v>
      </c>
    </row>
    <row r="1790" spans="6:9" x14ac:dyDescent="0.2">
      <c r="F1790" s="9">
        <f t="shared" si="129"/>
        <v>1752</v>
      </c>
      <c r="G1790" s="9" t="str">
        <f t="shared" si="127"/>
        <v/>
      </c>
      <c r="H1790" s="9" t="e">
        <f t="shared" si="128"/>
        <v>#VALUE!</v>
      </c>
      <c r="I1790" s="9" t="e">
        <f t="shared" si="130"/>
        <v>#VALUE!</v>
      </c>
    </row>
    <row r="1791" spans="6:9" x14ac:dyDescent="0.2">
      <c r="F1791" s="9">
        <f t="shared" si="129"/>
        <v>1753</v>
      </c>
      <c r="G1791" s="9" t="str">
        <f t="shared" si="127"/>
        <v/>
      </c>
      <c r="H1791" s="9" t="e">
        <f t="shared" si="128"/>
        <v>#VALUE!</v>
      </c>
      <c r="I1791" s="9" t="e">
        <f t="shared" si="130"/>
        <v>#VALUE!</v>
      </c>
    </row>
    <row r="1792" spans="6:9" x14ac:dyDescent="0.2">
      <c r="F1792" s="9">
        <f t="shared" si="129"/>
        <v>1754</v>
      </c>
      <c r="G1792" s="9" t="str">
        <f t="shared" si="127"/>
        <v/>
      </c>
      <c r="H1792" s="9" t="e">
        <f t="shared" si="128"/>
        <v>#VALUE!</v>
      </c>
      <c r="I1792" s="9" t="e">
        <f t="shared" si="130"/>
        <v>#VALUE!</v>
      </c>
    </row>
    <row r="1793" spans="6:9" x14ac:dyDescent="0.2">
      <c r="F1793" s="9">
        <f t="shared" si="129"/>
        <v>1755</v>
      </c>
      <c r="G1793" s="9" t="str">
        <f t="shared" ref="G1793:G1856" si="131">IF($B$3+$B$5&lt;F1793,"",IF($B$3&gt;F1793,$B$8*(1+$B$4)^(F1793-1),$B$8*(1+$B$4)^($B$3-1)*(1+$B$6)^(F1793-$B$3)))</f>
        <v/>
      </c>
      <c r="H1793" s="9" t="e">
        <f t="shared" ref="H1793:H1856" si="132">G1793/(1+B$7)^F1793</f>
        <v>#VALUE!</v>
      </c>
      <c r="I1793" s="9" t="e">
        <f t="shared" si="130"/>
        <v>#VALUE!</v>
      </c>
    </row>
    <row r="1794" spans="6:9" x14ac:dyDescent="0.2">
      <c r="F1794" s="9">
        <f t="shared" ref="F1794:F1857" si="133">F1793+1</f>
        <v>1756</v>
      </c>
      <c r="G1794" s="9" t="str">
        <f t="shared" si="131"/>
        <v/>
      </c>
      <c r="H1794" s="9" t="e">
        <f t="shared" si="132"/>
        <v>#VALUE!</v>
      </c>
      <c r="I1794" s="9" t="e">
        <f t="shared" ref="I1794:I1857" si="134">I1793+H1794</f>
        <v>#VALUE!</v>
      </c>
    </row>
    <row r="1795" spans="6:9" x14ac:dyDescent="0.2">
      <c r="F1795" s="9">
        <f t="shared" si="133"/>
        <v>1757</v>
      </c>
      <c r="G1795" s="9" t="str">
        <f t="shared" si="131"/>
        <v/>
      </c>
      <c r="H1795" s="9" t="e">
        <f t="shared" si="132"/>
        <v>#VALUE!</v>
      </c>
      <c r="I1795" s="9" t="e">
        <f t="shared" si="134"/>
        <v>#VALUE!</v>
      </c>
    </row>
    <row r="1796" spans="6:9" x14ac:dyDescent="0.2">
      <c r="F1796" s="9">
        <f t="shared" si="133"/>
        <v>1758</v>
      </c>
      <c r="G1796" s="9" t="str">
        <f t="shared" si="131"/>
        <v/>
      </c>
      <c r="H1796" s="9" t="e">
        <f t="shared" si="132"/>
        <v>#VALUE!</v>
      </c>
      <c r="I1796" s="9" t="e">
        <f t="shared" si="134"/>
        <v>#VALUE!</v>
      </c>
    </row>
    <row r="1797" spans="6:9" x14ac:dyDescent="0.2">
      <c r="F1797" s="9">
        <f t="shared" si="133"/>
        <v>1759</v>
      </c>
      <c r="G1797" s="9" t="str">
        <f t="shared" si="131"/>
        <v/>
      </c>
      <c r="H1797" s="9" t="e">
        <f t="shared" si="132"/>
        <v>#VALUE!</v>
      </c>
      <c r="I1797" s="9" t="e">
        <f t="shared" si="134"/>
        <v>#VALUE!</v>
      </c>
    </row>
    <row r="1798" spans="6:9" x14ac:dyDescent="0.2">
      <c r="F1798" s="9">
        <f t="shared" si="133"/>
        <v>1760</v>
      </c>
      <c r="G1798" s="9" t="str">
        <f t="shared" si="131"/>
        <v/>
      </c>
      <c r="H1798" s="9" t="e">
        <f t="shared" si="132"/>
        <v>#VALUE!</v>
      </c>
      <c r="I1798" s="9" t="e">
        <f t="shared" si="134"/>
        <v>#VALUE!</v>
      </c>
    </row>
    <row r="1799" spans="6:9" x14ac:dyDescent="0.2">
      <c r="F1799" s="9">
        <f t="shared" si="133"/>
        <v>1761</v>
      </c>
      <c r="G1799" s="9" t="str">
        <f t="shared" si="131"/>
        <v/>
      </c>
      <c r="H1799" s="9" t="e">
        <f t="shared" si="132"/>
        <v>#VALUE!</v>
      </c>
      <c r="I1799" s="9" t="e">
        <f t="shared" si="134"/>
        <v>#VALUE!</v>
      </c>
    </row>
    <row r="1800" spans="6:9" x14ac:dyDescent="0.2">
      <c r="F1800" s="9">
        <f t="shared" si="133"/>
        <v>1762</v>
      </c>
      <c r="G1800" s="9" t="str">
        <f t="shared" si="131"/>
        <v/>
      </c>
      <c r="H1800" s="9" t="e">
        <f t="shared" si="132"/>
        <v>#VALUE!</v>
      </c>
      <c r="I1800" s="9" t="e">
        <f t="shared" si="134"/>
        <v>#VALUE!</v>
      </c>
    </row>
    <row r="1801" spans="6:9" x14ac:dyDescent="0.2">
      <c r="F1801" s="9">
        <f t="shared" si="133"/>
        <v>1763</v>
      </c>
      <c r="G1801" s="9" t="str">
        <f t="shared" si="131"/>
        <v/>
      </c>
      <c r="H1801" s="9" t="e">
        <f t="shared" si="132"/>
        <v>#VALUE!</v>
      </c>
      <c r="I1801" s="9" t="e">
        <f t="shared" si="134"/>
        <v>#VALUE!</v>
      </c>
    </row>
    <row r="1802" spans="6:9" x14ac:dyDescent="0.2">
      <c r="F1802" s="9">
        <f t="shared" si="133"/>
        <v>1764</v>
      </c>
      <c r="G1802" s="9" t="str">
        <f t="shared" si="131"/>
        <v/>
      </c>
      <c r="H1802" s="9" t="e">
        <f t="shared" si="132"/>
        <v>#VALUE!</v>
      </c>
      <c r="I1802" s="9" t="e">
        <f t="shared" si="134"/>
        <v>#VALUE!</v>
      </c>
    </row>
    <row r="1803" spans="6:9" x14ac:dyDescent="0.2">
      <c r="F1803" s="9">
        <f t="shared" si="133"/>
        <v>1765</v>
      </c>
      <c r="G1803" s="9" t="str">
        <f t="shared" si="131"/>
        <v/>
      </c>
      <c r="H1803" s="9" t="e">
        <f t="shared" si="132"/>
        <v>#VALUE!</v>
      </c>
      <c r="I1803" s="9" t="e">
        <f t="shared" si="134"/>
        <v>#VALUE!</v>
      </c>
    </row>
    <row r="1804" spans="6:9" x14ac:dyDescent="0.2">
      <c r="F1804" s="9">
        <f t="shared" si="133"/>
        <v>1766</v>
      </c>
      <c r="G1804" s="9" t="str">
        <f t="shared" si="131"/>
        <v/>
      </c>
      <c r="H1804" s="9" t="e">
        <f t="shared" si="132"/>
        <v>#VALUE!</v>
      </c>
      <c r="I1804" s="9" t="e">
        <f t="shared" si="134"/>
        <v>#VALUE!</v>
      </c>
    </row>
    <row r="1805" spans="6:9" x14ac:dyDescent="0.2">
      <c r="F1805" s="9">
        <f t="shared" si="133"/>
        <v>1767</v>
      </c>
      <c r="G1805" s="9" t="str">
        <f t="shared" si="131"/>
        <v/>
      </c>
      <c r="H1805" s="9" t="e">
        <f t="shared" si="132"/>
        <v>#VALUE!</v>
      </c>
      <c r="I1805" s="9" t="e">
        <f t="shared" si="134"/>
        <v>#VALUE!</v>
      </c>
    </row>
    <row r="1806" spans="6:9" x14ac:dyDescent="0.2">
      <c r="F1806" s="9">
        <f t="shared" si="133"/>
        <v>1768</v>
      </c>
      <c r="G1806" s="9" t="str">
        <f t="shared" si="131"/>
        <v/>
      </c>
      <c r="H1806" s="9" t="e">
        <f t="shared" si="132"/>
        <v>#VALUE!</v>
      </c>
      <c r="I1806" s="9" t="e">
        <f t="shared" si="134"/>
        <v>#VALUE!</v>
      </c>
    </row>
    <row r="1807" spans="6:9" x14ac:dyDescent="0.2">
      <c r="F1807" s="9">
        <f t="shared" si="133"/>
        <v>1769</v>
      </c>
      <c r="G1807" s="9" t="str">
        <f t="shared" si="131"/>
        <v/>
      </c>
      <c r="H1807" s="9" t="e">
        <f t="shared" si="132"/>
        <v>#VALUE!</v>
      </c>
      <c r="I1807" s="9" t="e">
        <f t="shared" si="134"/>
        <v>#VALUE!</v>
      </c>
    </row>
    <row r="1808" spans="6:9" x14ac:dyDescent="0.2">
      <c r="F1808" s="9">
        <f t="shared" si="133"/>
        <v>1770</v>
      </c>
      <c r="G1808" s="9" t="str">
        <f t="shared" si="131"/>
        <v/>
      </c>
      <c r="H1808" s="9" t="e">
        <f t="shared" si="132"/>
        <v>#VALUE!</v>
      </c>
      <c r="I1808" s="9" t="e">
        <f t="shared" si="134"/>
        <v>#VALUE!</v>
      </c>
    </row>
    <row r="1809" spans="6:9" x14ac:dyDescent="0.2">
      <c r="F1809" s="9">
        <f t="shared" si="133"/>
        <v>1771</v>
      </c>
      <c r="G1809" s="9" t="str">
        <f t="shared" si="131"/>
        <v/>
      </c>
      <c r="H1809" s="9" t="e">
        <f t="shared" si="132"/>
        <v>#VALUE!</v>
      </c>
      <c r="I1809" s="9" t="e">
        <f t="shared" si="134"/>
        <v>#VALUE!</v>
      </c>
    </row>
    <row r="1810" spans="6:9" x14ac:dyDescent="0.2">
      <c r="F1810" s="9">
        <f t="shared" si="133"/>
        <v>1772</v>
      </c>
      <c r="G1810" s="9" t="str">
        <f t="shared" si="131"/>
        <v/>
      </c>
      <c r="H1810" s="9" t="e">
        <f t="shared" si="132"/>
        <v>#VALUE!</v>
      </c>
      <c r="I1810" s="9" t="e">
        <f t="shared" si="134"/>
        <v>#VALUE!</v>
      </c>
    </row>
    <row r="1811" spans="6:9" x14ac:dyDescent="0.2">
      <c r="F1811" s="9">
        <f t="shared" si="133"/>
        <v>1773</v>
      </c>
      <c r="G1811" s="9" t="str">
        <f t="shared" si="131"/>
        <v/>
      </c>
      <c r="H1811" s="9" t="e">
        <f t="shared" si="132"/>
        <v>#VALUE!</v>
      </c>
      <c r="I1811" s="9" t="e">
        <f t="shared" si="134"/>
        <v>#VALUE!</v>
      </c>
    </row>
    <row r="1812" spans="6:9" x14ac:dyDescent="0.2">
      <c r="F1812" s="9">
        <f t="shared" si="133"/>
        <v>1774</v>
      </c>
      <c r="G1812" s="9" t="str">
        <f t="shared" si="131"/>
        <v/>
      </c>
      <c r="H1812" s="9" t="e">
        <f t="shared" si="132"/>
        <v>#VALUE!</v>
      </c>
      <c r="I1812" s="9" t="e">
        <f t="shared" si="134"/>
        <v>#VALUE!</v>
      </c>
    </row>
    <row r="1813" spans="6:9" x14ac:dyDescent="0.2">
      <c r="F1813" s="9">
        <f t="shared" si="133"/>
        <v>1775</v>
      </c>
      <c r="G1813" s="9" t="str">
        <f t="shared" si="131"/>
        <v/>
      </c>
      <c r="H1813" s="9" t="e">
        <f t="shared" si="132"/>
        <v>#VALUE!</v>
      </c>
      <c r="I1813" s="9" t="e">
        <f t="shared" si="134"/>
        <v>#VALUE!</v>
      </c>
    </row>
    <row r="1814" spans="6:9" x14ac:dyDescent="0.2">
      <c r="F1814" s="9">
        <f t="shared" si="133"/>
        <v>1776</v>
      </c>
      <c r="G1814" s="9" t="str">
        <f t="shared" si="131"/>
        <v/>
      </c>
      <c r="H1814" s="9" t="e">
        <f t="shared" si="132"/>
        <v>#VALUE!</v>
      </c>
      <c r="I1814" s="9" t="e">
        <f t="shared" si="134"/>
        <v>#VALUE!</v>
      </c>
    </row>
    <row r="1815" spans="6:9" x14ac:dyDescent="0.2">
      <c r="F1815" s="9">
        <f t="shared" si="133"/>
        <v>1777</v>
      </c>
      <c r="G1815" s="9" t="str">
        <f t="shared" si="131"/>
        <v/>
      </c>
      <c r="H1815" s="9" t="e">
        <f t="shared" si="132"/>
        <v>#VALUE!</v>
      </c>
      <c r="I1815" s="9" t="e">
        <f t="shared" si="134"/>
        <v>#VALUE!</v>
      </c>
    </row>
    <row r="1816" spans="6:9" x14ac:dyDescent="0.2">
      <c r="F1816" s="9">
        <f t="shared" si="133"/>
        <v>1778</v>
      </c>
      <c r="G1816" s="9" t="str">
        <f t="shared" si="131"/>
        <v/>
      </c>
      <c r="H1816" s="9" t="e">
        <f t="shared" si="132"/>
        <v>#VALUE!</v>
      </c>
      <c r="I1816" s="9" t="e">
        <f t="shared" si="134"/>
        <v>#VALUE!</v>
      </c>
    </row>
    <row r="1817" spans="6:9" x14ac:dyDescent="0.2">
      <c r="F1817" s="9">
        <f t="shared" si="133"/>
        <v>1779</v>
      </c>
      <c r="G1817" s="9" t="str">
        <f t="shared" si="131"/>
        <v/>
      </c>
      <c r="H1817" s="9" t="e">
        <f t="shared" si="132"/>
        <v>#VALUE!</v>
      </c>
      <c r="I1817" s="9" t="e">
        <f t="shared" si="134"/>
        <v>#VALUE!</v>
      </c>
    </row>
    <row r="1818" spans="6:9" x14ac:dyDescent="0.2">
      <c r="F1818" s="9">
        <f t="shared" si="133"/>
        <v>1780</v>
      </c>
      <c r="G1818" s="9" t="str">
        <f t="shared" si="131"/>
        <v/>
      </c>
      <c r="H1818" s="9" t="e">
        <f t="shared" si="132"/>
        <v>#VALUE!</v>
      </c>
      <c r="I1818" s="9" t="e">
        <f t="shared" si="134"/>
        <v>#VALUE!</v>
      </c>
    </row>
    <row r="1819" spans="6:9" x14ac:dyDescent="0.2">
      <c r="F1819" s="9">
        <f t="shared" si="133"/>
        <v>1781</v>
      </c>
      <c r="G1819" s="9" t="str">
        <f t="shared" si="131"/>
        <v/>
      </c>
      <c r="H1819" s="9" t="e">
        <f t="shared" si="132"/>
        <v>#VALUE!</v>
      </c>
      <c r="I1819" s="9" t="e">
        <f t="shared" si="134"/>
        <v>#VALUE!</v>
      </c>
    </row>
    <row r="1820" spans="6:9" x14ac:dyDescent="0.2">
      <c r="F1820" s="9">
        <f t="shared" si="133"/>
        <v>1782</v>
      </c>
      <c r="G1820" s="9" t="str">
        <f t="shared" si="131"/>
        <v/>
      </c>
      <c r="H1820" s="9" t="e">
        <f t="shared" si="132"/>
        <v>#VALUE!</v>
      </c>
      <c r="I1820" s="9" t="e">
        <f t="shared" si="134"/>
        <v>#VALUE!</v>
      </c>
    </row>
    <row r="1821" spans="6:9" x14ac:dyDescent="0.2">
      <c r="F1821" s="9">
        <f t="shared" si="133"/>
        <v>1783</v>
      </c>
      <c r="G1821" s="9" t="str">
        <f t="shared" si="131"/>
        <v/>
      </c>
      <c r="H1821" s="9" t="e">
        <f t="shared" si="132"/>
        <v>#VALUE!</v>
      </c>
      <c r="I1821" s="9" t="e">
        <f t="shared" si="134"/>
        <v>#VALUE!</v>
      </c>
    </row>
    <row r="1822" spans="6:9" x14ac:dyDescent="0.2">
      <c r="F1822" s="9">
        <f t="shared" si="133"/>
        <v>1784</v>
      </c>
      <c r="G1822" s="9" t="str">
        <f t="shared" si="131"/>
        <v/>
      </c>
      <c r="H1822" s="9" t="e">
        <f t="shared" si="132"/>
        <v>#VALUE!</v>
      </c>
      <c r="I1822" s="9" t="e">
        <f t="shared" si="134"/>
        <v>#VALUE!</v>
      </c>
    </row>
    <row r="1823" spans="6:9" x14ac:dyDescent="0.2">
      <c r="F1823" s="9">
        <f t="shared" si="133"/>
        <v>1785</v>
      </c>
      <c r="G1823" s="9" t="str">
        <f t="shared" si="131"/>
        <v/>
      </c>
      <c r="H1823" s="9" t="e">
        <f t="shared" si="132"/>
        <v>#VALUE!</v>
      </c>
      <c r="I1823" s="9" t="e">
        <f t="shared" si="134"/>
        <v>#VALUE!</v>
      </c>
    </row>
    <row r="1824" spans="6:9" x14ac:dyDescent="0.2">
      <c r="F1824" s="9">
        <f t="shared" si="133"/>
        <v>1786</v>
      </c>
      <c r="G1824" s="9" t="str">
        <f t="shared" si="131"/>
        <v/>
      </c>
      <c r="H1824" s="9" t="e">
        <f t="shared" si="132"/>
        <v>#VALUE!</v>
      </c>
      <c r="I1824" s="9" t="e">
        <f t="shared" si="134"/>
        <v>#VALUE!</v>
      </c>
    </row>
    <row r="1825" spans="6:9" x14ac:dyDescent="0.2">
      <c r="F1825" s="9">
        <f t="shared" si="133"/>
        <v>1787</v>
      </c>
      <c r="G1825" s="9" t="str">
        <f t="shared" si="131"/>
        <v/>
      </c>
      <c r="H1825" s="9" t="e">
        <f t="shared" si="132"/>
        <v>#VALUE!</v>
      </c>
      <c r="I1825" s="9" t="e">
        <f t="shared" si="134"/>
        <v>#VALUE!</v>
      </c>
    </row>
    <row r="1826" spans="6:9" x14ac:dyDescent="0.2">
      <c r="F1826" s="9">
        <f t="shared" si="133"/>
        <v>1788</v>
      </c>
      <c r="G1826" s="9" t="str">
        <f t="shared" si="131"/>
        <v/>
      </c>
      <c r="H1826" s="9" t="e">
        <f t="shared" si="132"/>
        <v>#VALUE!</v>
      </c>
      <c r="I1826" s="9" t="e">
        <f t="shared" si="134"/>
        <v>#VALUE!</v>
      </c>
    </row>
    <row r="1827" spans="6:9" x14ac:dyDescent="0.2">
      <c r="F1827" s="9">
        <f t="shared" si="133"/>
        <v>1789</v>
      </c>
      <c r="G1827" s="9" t="str">
        <f t="shared" si="131"/>
        <v/>
      </c>
      <c r="H1827" s="9" t="e">
        <f t="shared" si="132"/>
        <v>#VALUE!</v>
      </c>
      <c r="I1827" s="9" t="e">
        <f t="shared" si="134"/>
        <v>#VALUE!</v>
      </c>
    </row>
    <row r="1828" spans="6:9" x14ac:dyDescent="0.2">
      <c r="F1828" s="9">
        <f t="shared" si="133"/>
        <v>1790</v>
      </c>
      <c r="G1828" s="9" t="str">
        <f t="shared" si="131"/>
        <v/>
      </c>
      <c r="H1828" s="9" t="e">
        <f t="shared" si="132"/>
        <v>#VALUE!</v>
      </c>
      <c r="I1828" s="9" t="e">
        <f t="shared" si="134"/>
        <v>#VALUE!</v>
      </c>
    </row>
    <row r="1829" spans="6:9" x14ac:dyDescent="0.2">
      <c r="F1829" s="9">
        <f t="shared" si="133"/>
        <v>1791</v>
      </c>
      <c r="G1829" s="9" t="str">
        <f t="shared" si="131"/>
        <v/>
      </c>
      <c r="H1829" s="9" t="e">
        <f t="shared" si="132"/>
        <v>#VALUE!</v>
      </c>
      <c r="I1829" s="9" t="e">
        <f t="shared" si="134"/>
        <v>#VALUE!</v>
      </c>
    </row>
    <row r="1830" spans="6:9" x14ac:dyDescent="0.2">
      <c r="F1830" s="9">
        <f t="shared" si="133"/>
        <v>1792</v>
      </c>
      <c r="G1830" s="9" t="str">
        <f t="shared" si="131"/>
        <v/>
      </c>
      <c r="H1830" s="9" t="e">
        <f t="shared" si="132"/>
        <v>#VALUE!</v>
      </c>
      <c r="I1830" s="9" t="e">
        <f t="shared" si="134"/>
        <v>#VALUE!</v>
      </c>
    </row>
    <row r="1831" spans="6:9" x14ac:dyDescent="0.2">
      <c r="F1831" s="9">
        <f t="shared" si="133"/>
        <v>1793</v>
      </c>
      <c r="G1831" s="9" t="str">
        <f t="shared" si="131"/>
        <v/>
      </c>
      <c r="H1831" s="9" t="e">
        <f t="shared" si="132"/>
        <v>#VALUE!</v>
      </c>
      <c r="I1831" s="9" t="e">
        <f t="shared" si="134"/>
        <v>#VALUE!</v>
      </c>
    </row>
    <row r="1832" spans="6:9" x14ac:dyDescent="0.2">
      <c r="F1832" s="9">
        <f t="shared" si="133"/>
        <v>1794</v>
      </c>
      <c r="G1832" s="9" t="str">
        <f t="shared" si="131"/>
        <v/>
      </c>
      <c r="H1832" s="9" t="e">
        <f t="shared" si="132"/>
        <v>#VALUE!</v>
      </c>
      <c r="I1832" s="9" t="e">
        <f t="shared" si="134"/>
        <v>#VALUE!</v>
      </c>
    </row>
    <row r="1833" spans="6:9" x14ac:dyDescent="0.2">
      <c r="F1833" s="9">
        <f t="shared" si="133"/>
        <v>1795</v>
      </c>
      <c r="G1833" s="9" t="str">
        <f t="shared" si="131"/>
        <v/>
      </c>
      <c r="H1833" s="9" t="e">
        <f t="shared" si="132"/>
        <v>#VALUE!</v>
      </c>
      <c r="I1833" s="9" t="e">
        <f t="shared" si="134"/>
        <v>#VALUE!</v>
      </c>
    </row>
    <row r="1834" spans="6:9" x14ac:dyDescent="0.2">
      <c r="F1834" s="9">
        <f t="shared" si="133"/>
        <v>1796</v>
      </c>
      <c r="G1834" s="9" t="str">
        <f t="shared" si="131"/>
        <v/>
      </c>
      <c r="H1834" s="9" t="e">
        <f t="shared" si="132"/>
        <v>#VALUE!</v>
      </c>
      <c r="I1834" s="9" t="e">
        <f t="shared" si="134"/>
        <v>#VALUE!</v>
      </c>
    </row>
    <row r="1835" spans="6:9" x14ac:dyDescent="0.2">
      <c r="F1835" s="9">
        <f t="shared" si="133"/>
        <v>1797</v>
      </c>
      <c r="G1835" s="9" t="str">
        <f t="shared" si="131"/>
        <v/>
      </c>
      <c r="H1835" s="9" t="e">
        <f t="shared" si="132"/>
        <v>#VALUE!</v>
      </c>
      <c r="I1835" s="9" t="e">
        <f t="shared" si="134"/>
        <v>#VALUE!</v>
      </c>
    </row>
    <row r="1836" spans="6:9" x14ac:dyDescent="0.2">
      <c r="F1836" s="9">
        <f t="shared" si="133"/>
        <v>1798</v>
      </c>
      <c r="G1836" s="9" t="str">
        <f t="shared" si="131"/>
        <v/>
      </c>
      <c r="H1836" s="9" t="e">
        <f t="shared" si="132"/>
        <v>#VALUE!</v>
      </c>
      <c r="I1836" s="9" t="e">
        <f t="shared" si="134"/>
        <v>#VALUE!</v>
      </c>
    </row>
    <row r="1837" spans="6:9" x14ac:dyDescent="0.2">
      <c r="F1837" s="9">
        <f t="shared" si="133"/>
        <v>1799</v>
      </c>
      <c r="G1837" s="9" t="str">
        <f t="shared" si="131"/>
        <v/>
      </c>
      <c r="H1837" s="9" t="e">
        <f t="shared" si="132"/>
        <v>#VALUE!</v>
      </c>
      <c r="I1837" s="9" t="e">
        <f t="shared" si="134"/>
        <v>#VALUE!</v>
      </c>
    </row>
    <row r="1838" spans="6:9" x14ac:dyDescent="0.2">
      <c r="F1838" s="9">
        <f t="shared" si="133"/>
        <v>1800</v>
      </c>
      <c r="G1838" s="9" t="str">
        <f t="shared" si="131"/>
        <v/>
      </c>
      <c r="H1838" s="9" t="e">
        <f t="shared" si="132"/>
        <v>#VALUE!</v>
      </c>
      <c r="I1838" s="9" t="e">
        <f t="shared" si="134"/>
        <v>#VALUE!</v>
      </c>
    </row>
    <row r="1839" spans="6:9" x14ac:dyDescent="0.2">
      <c r="F1839" s="9">
        <f t="shared" si="133"/>
        <v>1801</v>
      </c>
      <c r="G1839" s="9" t="str">
        <f t="shared" si="131"/>
        <v/>
      </c>
      <c r="H1839" s="9" t="e">
        <f t="shared" si="132"/>
        <v>#VALUE!</v>
      </c>
      <c r="I1839" s="9" t="e">
        <f t="shared" si="134"/>
        <v>#VALUE!</v>
      </c>
    </row>
    <row r="1840" spans="6:9" x14ac:dyDescent="0.2">
      <c r="F1840" s="9">
        <f t="shared" si="133"/>
        <v>1802</v>
      </c>
      <c r="G1840" s="9" t="str">
        <f t="shared" si="131"/>
        <v/>
      </c>
      <c r="H1840" s="9" t="e">
        <f t="shared" si="132"/>
        <v>#VALUE!</v>
      </c>
      <c r="I1840" s="9" t="e">
        <f t="shared" si="134"/>
        <v>#VALUE!</v>
      </c>
    </row>
    <row r="1841" spans="6:9" x14ac:dyDescent="0.2">
      <c r="F1841" s="9">
        <f t="shared" si="133"/>
        <v>1803</v>
      </c>
      <c r="G1841" s="9" t="str">
        <f t="shared" si="131"/>
        <v/>
      </c>
      <c r="H1841" s="9" t="e">
        <f t="shared" si="132"/>
        <v>#VALUE!</v>
      </c>
      <c r="I1841" s="9" t="e">
        <f t="shared" si="134"/>
        <v>#VALUE!</v>
      </c>
    </row>
    <row r="1842" spans="6:9" x14ac:dyDescent="0.2">
      <c r="F1842" s="9">
        <f t="shared" si="133"/>
        <v>1804</v>
      </c>
      <c r="G1842" s="9" t="str">
        <f t="shared" si="131"/>
        <v/>
      </c>
      <c r="H1842" s="9" t="e">
        <f t="shared" si="132"/>
        <v>#VALUE!</v>
      </c>
      <c r="I1842" s="9" t="e">
        <f t="shared" si="134"/>
        <v>#VALUE!</v>
      </c>
    </row>
    <row r="1843" spans="6:9" x14ac:dyDescent="0.2">
      <c r="F1843" s="9">
        <f t="shared" si="133"/>
        <v>1805</v>
      </c>
      <c r="G1843" s="9" t="str">
        <f t="shared" si="131"/>
        <v/>
      </c>
      <c r="H1843" s="9" t="e">
        <f t="shared" si="132"/>
        <v>#VALUE!</v>
      </c>
      <c r="I1843" s="9" t="e">
        <f t="shared" si="134"/>
        <v>#VALUE!</v>
      </c>
    </row>
    <row r="1844" spans="6:9" x14ac:dyDescent="0.2">
      <c r="F1844" s="9">
        <f t="shared" si="133"/>
        <v>1806</v>
      </c>
      <c r="G1844" s="9" t="str">
        <f t="shared" si="131"/>
        <v/>
      </c>
      <c r="H1844" s="9" t="e">
        <f t="shared" si="132"/>
        <v>#VALUE!</v>
      </c>
      <c r="I1844" s="9" t="e">
        <f t="shared" si="134"/>
        <v>#VALUE!</v>
      </c>
    </row>
    <row r="1845" spans="6:9" x14ac:dyDescent="0.2">
      <c r="F1845" s="9">
        <f t="shared" si="133"/>
        <v>1807</v>
      </c>
      <c r="G1845" s="9" t="str">
        <f t="shared" si="131"/>
        <v/>
      </c>
      <c r="H1845" s="9" t="e">
        <f t="shared" si="132"/>
        <v>#VALUE!</v>
      </c>
      <c r="I1845" s="9" t="e">
        <f t="shared" si="134"/>
        <v>#VALUE!</v>
      </c>
    </row>
    <row r="1846" spans="6:9" x14ac:dyDescent="0.2">
      <c r="F1846" s="9">
        <f t="shared" si="133"/>
        <v>1808</v>
      </c>
      <c r="G1846" s="9" t="str">
        <f t="shared" si="131"/>
        <v/>
      </c>
      <c r="H1846" s="9" t="e">
        <f t="shared" si="132"/>
        <v>#VALUE!</v>
      </c>
      <c r="I1846" s="9" t="e">
        <f t="shared" si="134"/>
        <v>#VALUE!</v>
      </c>
    </row>
    <row r="1847" spans="6:9" x14ac:dyDescent="0.2">
      <c r="F1847" s="9">
        <f t="shared" si="133"/>
        <v>1809</v>
      </c>
      <c r="G1847" s="9" t="str">
        <f t="shared" si="131"/>
        <v/>
      </c>
      <c r="H1847" s="9" t="e">
        <f t="shared" si="132"/>
        <v>#VALUE!</v>
      </c>
      <c r="I1847" s="9" t="e">
        <f t="shared" si="134"/>
        <v>#VALUE!</v>
      </c>
    </row>
    <row r="1848" spans="6:9" x14ac:dyDescent="0.2">
      <c r="F1848" s="9">
        <f t="shared" si="133"/>
        <v>1810</v>
      </c>
      <c r="G1848" s="9" t="str">
        <f t="shared" si="131"/>
        <v/>
      </c>
      <c r="H1848" s="9" t="e">
        <f t="shared" si="132"/>
        <v>#VALUE!</v>
      </c>
      <c r="I1848" s="9" t="e">
        <f t="shared" si="134"/>
        <v>#VALUE!</v>
      </c>
    </row>
    <row r="1849" spans="6:9" x14ac:dyDescent="0.2">
      <c r="F1849" s="9">
        <f t="shared" si="133"/>
        <v>1811</v>
      </c>
      <c r="G1849" s="9" t="str">
        <f t="shared" si="131"/>
        <v/>
      </c>
      <c r="H1849" s="9" t="e">
        <f t="shared" si="132"/>
        <v>#VALUE!</v>
      </c>
      <c r="I1849" s="9" t="e">
        <f t="shared" si="134"/>
        <v>#VALUE!</v>
      </c>
    </row>
    <row r="1850" spans="6:9" x14ac:dyDescent="0.2">
      <c r="F1850" s="9">
        <f t="shared" si="133"/>
        <v>1812</v>
      </c>
      <c r="G1850" s="9" t="str">
        <f t="shared" si="131"/>
        <v/>
      </c>
      <c r="H1850" s="9" t="e">
        <f t="shared" si="132"/>
        <v>#VALUE!</v>
      </c>
      <c r="I1850" s="9" t="e">
        <f t="shared" si="134"/>
        <v>#VALUE!</v>
      </c>
    </row>
    <row r="1851" spans="6:9" x14ac:dyDescent="0.2">
      <c r="F1851" s="9">
        <f t="shared" si="133"/>
        <v>1813</v>
      </c>
      <c r="G1851" s="9" t="str">
        <f t="shared" si="131"/>
        <v/>
      </c>
      <c r="H1851" s="9" t="e">
        <f t="shared" si="132"/>
        <v>#VALUE!</v>
      </c>
      <c r="I1851" s="9" t="e">
        <f t="shared" si="134"/>
        <v>#VALUE!</v>
      </c>
    </row>
    <row r="1852" spans="6:9" x14ac:dyDescent="0.2">
      <c r="F1852" s="9">
        <f t="shared" si="133"/>
        <v>1814</v>
      </c>
      <c r="G1852" s="9" t="str">
        <f t="shared" si="131"/>
        <v/>
      </c>
      <c r="H1852" s="9" t="e">
        <f t="shared" si="132"/>
        <v>#VALUE!</v>
      </c>
      <c r="I1852" s="9" t="e">
        <f t="shared" si="134"/>
        <v>#VALUE!</v>
      </c>
    </row>
    <row r="1853" spans="6:9" x14ac:dyDescent="0.2">
      <c r="F1853" s="9">
        <f t="shared" si="133"/>
        <v>1815</v>
      </c>
      <c r="G1853" s="9" t="str">
        <f t="shared" si="131"/>
        <v/>
      </c>
      <c r="H1853" s="9" t="e">
        <f t="shared" si="132"/>
        <v>#VALUE!</v>
      </c>
      <c r="I1853" s="9" t="e">
        <f t="shared" si="134"/>
        <v>#VALUE!</v>
      </c>
    </row>
    <row r="1854" spans="6:9" x14ac:dyDescent="0.2">
      <c r="F1854" s="9">
        <f t="shared" si="133"/>
        <v>1816</v>
      </c>
      <c r="G1854" s="9" t="str">
        <f t="shared" si="131"/>
        <v/>
      </c>
      <c r="H1854" s="9" t="e">
        <f t="shared" si="132"/>
        <v>#VALUE!</v>
      </c>
      <c r="I1854" s="9" t="e">
        <f t="shared" si="134"/>
        <v>#VALUE!</v>
      </c>
    </row>
    <row r="1855" spans="6:9" x14ac:dyDescent="0.2">
      <c r="F1855" s="9">
        <f t="shared" si="133"/>
        <v>1817</v>
      </c>
      <c r="G1855" s="9" t="str">
        <f t="shared" si="131"/>
        <v/>
      </c>
      <c r="H1855" s="9" t="e">
        <f t="shared" si="132"/>
        <v>#VALUE!</v>
      </c>
      <c r="I1855" s="9" t="e">
        <f t="shared" si="134"/>
        <v>#VALUE!</v>
      </c>
    </row>
    <row r="1856" spans="6:9" x14ac:dyDescent="0.2">
      <c r="F1856" s="9">
        <f t="shared" si="133"/>
        <v>1818</v>
      </c>
      <c r="G1856" s="9" t="str">
        <f t="shared" si="131"/>
        <v/>
      </c>
      <c r="H1856" s="9" t="e">
        <f t="shared" si="132"/>
        <v>#VALUE!</v>
      </c>
      <c r="I1856" s="9" t="e">
        <f t="shared" si="134"/>
        <v>#VALUE!</v>
      </c>
    </row>
    <row r="1857" spans="6:9" x14ac:dyDescent="0.2">
      <c r="F1857" s="9">
        <f t="shared" si="133"/>
        <v>1819</v>
      </c>
      <c r="G1857" s="9" t="str">
        <f t="shared" ref="G1857:G1920" si="135">IF($B$3+$B$5&lt;F1857,"",IF($B$3&gt;F1857,$B$8*(1+$B$4)^(F1857-1),$B$8*(1+$B$4)^($B$3-1)*(1+$B$6)^(F1857-$B$3)))</f>
        <v/>
      </c>
      <c r="H1857" s="9" t="e">
        <f t="shared" ref="H1857:H1920" si="136">G1857/(1+B$7)^F1857</f>
        <v>#VALUE!</v>
      </c>
      <c r="I1857" s="9" t="e">
        <f t="shared" si="134"/>
        <v>#VALUE!</v>
      </c>
    </row>
    <row r="1858" spans="6:9" x14ac:dyDescent="0.2">
      <c r="F1858" s="9">
        <f t="shared" ref="F1858:F1921" si="137">F1857+1</f>
        <v>1820</v>
      </c>
      <c r="G1858" s="9" t="str">
        <f t="shared" si="135"/>
        <v/>
      </c>
      <c r="H1858" s="9" t="e">
        <f t="shared" si="136"/>
        <v>#VALUE!</v>
      </c>
      <c r="I1858" s="9" t="e">
        <f t="shared" ref="I1858:I1921" si="138">I1857+H1858</f>
        <v>#VALUE!</v>
      </c>
    </row>
    <row r="1859" spans="6:9" x14ac:dyDescent="0.2">
      <c r="F1859" s="9">
        <f t="shared" si="137"/>
        <v>1821</v>
      </c>
      <c r="G1859" s="9" t="str">
        <f t="shared" si="135"/>
        <v/>
      </c>
      <c r="H1859" s="9" t="e">
        <f t="shared" si="136"/>
        <v>#VALUE!</v>
      </c>
      <c r="I1859" s="9" t="e">
        <f t="shared" si="138"/>
        <v>#VALUE!</v>
      </c>
    </row>
    <row r="1860" spans="6:9" x14ac:dyDescent="0.2">
      <c r="F1860" s="9">
        <f t="shared" si="137"/>
        <v>1822</v>
      </c>
      <c r="G1860" s="9" t="str">
        <f t="shared" si="135"/>
        <v/>
      </c>
      <c r="H1860" s="9" t="e">
        <f t="shared" si="136"/>
        <v>#VALUE!</v>
      </c>
      <c r="I1860" s="9" t="e">
        <f t="shared" si="138"/>
        <v>#VALUE!</v>
      </c>
    </row>
    <row r="1861" spans="6:9" x14ac:dyDescent="0.2">
      <c r="F1861" s="9">
        <f t="shared" si="137"/>
        <v>1823</v>
      </c>
      <c r="G1861" s="9" t="str">
        <f t="shared" si="135"/>
        <v/>
      </c>
      <c r="H1861" s="9" t="e">
        <f t="shared" si="136"/>
        <v>#VALUE!</v>
      </c>
      <c r="I1861" s="9" t="e">
        <f t="shared" si="138"/>
        <v>#VALUE!</v>
      </c>
    </row>
    <row r="1862" spans="6:9" x14ac:dyDescent="0.2">
      <c r="F1862" s="9">
        <f t="shared" si="137"/>
        <v>1824</v>
      </c>
      <c r="G1862" s="9" t="str">
        <f t="shared" si="135"/>
        <v/>
      </c>
      <c r="H1862" s="9" t="e">
        <f t="shared" si="136"/>
        <v>#VALUE!</v>
      </c>
      <c r="I1862" s="9" t="e">
        <f t="shared" si="138"/>
        <v>#VALUE!</v>
      </c>
    </row>
    <row r="1863" spans="6:9" x14ac:dyDescent="0.2">
      <c r="F1863" s="9">
        <f t="shared" si="137"/>
        <v>1825</v>
      </c>
      <c r="G1863" s="9" t="str">
        <f t="shared" si="135"/>
        <v/>
      </c>
      <c r="H1863" s="9" t="e">
        <f t="shared" si="136"/>
        <v>#VALUE!</v>
      </c>
      <c r="I1863" s="9" t="e">
        <f t="shared" si="138"/>
        <v>#VALUE!</v>
      </c>
    </row>
    <row r="1864" spans="6:9" x14ac:dyDescent="0.2">
      <c r="F1864" s="9">
        <f t="shared" si="137"/>
        <v>1826</v>
      </c>
      <c r="G1864" s="9" t="str">
        <f t="shared" si="135"/>
        <v/>
      </c>
      <c r="H1864" s="9" t="e">
        <f t="shared" si="136"/>
        <v>#VALUE!</v>
      </c>
      <c r="I1864" s="9" t="e">
        <f t="shared" si="138"/>
        <v>#VALUE!</v>
      </c>
    </row>
    <row r="1865" spans="6:9" x14ac:dyDescent="0.2">
      <c r="F1865" s="9">
        <f t="shared" si="137"/>
        <v>1827</v>
      </c>
      <c r="G1865" s="9" t="str">
        <f t="shared" si="135"/>
        <v/>
      </c>
      <c r="H1865" s="9" t="e">
        <f t="shared" si="136"/>
        <v>#VALUE!</v>
      </c>
      <c r="I1865" s="9" t="e">
        <f t="shared" si="138"/>
        <v>#VALUE!</v>
      </c>
    </row>
    <row r="1866" spans="6:9" x14ac:dyDescent="0.2">
      <c r="F1866" s="9">
        <f t="shared" si="137"/>
        <v>1828</v>
      </c>
      <c r="G1866" s="9" t="str">
        <f t="shared" si="135"/>
        <v/>
      </c>
      <c r="H1866" s="9" t="e">
        <f t="shared" si="136"/>
        <v>#VALUE!</v>
      </c>
      <c r="I1866" s="9" t="e">
        <f t="shared" si="138"/>
        <v>#VALUE!</v>
      </c>
    </row>
    <row r="1867" spans="6:9" x14ac:dyDescent="0.2">
      <c r="F1867" s="9">
        <f t="shared" si="137"/>
        <v>1829</v>
      </c>
      <c r="G1867" s="9" t="str">
        <f t="shared" si="135"/>
        <v/>
      </c>
      <c r="H1867" s="9" t="e">
        <f t="shared" si="136"/>
        <v>#VALUE!</v>
      </c>
      <c r="I1867" s="9" t="e">
        <f t="shared" si="138"/>
        <v>#VALUE!</v>
      </c>
    </row>
    <row r="1868" spans="6:9" x14ac:dyDescent="0.2">
      <c r="F1868" s="9">
        <f t="shared" si="137"/>
        <v>1830</v>
      </c>
      <c r="G1868" s="9" t="str">
        <f t="shared" si="135"/>
        <v/>
      </c>
      <c r="H1868" s="9" t="e">
        <f t="shared" si="136"/>
        <v>#VALUE!</v>
      </c>
      <c r="I1868" s="9" t="e">
        <f t="shared" si="138"/>
        <v>#VALUE!</v>
      </c>
    </row>
    <row r="1869" spans="6:9" x14ac:dyDescent="0.2">
      <c r="F1869" s="9">
        <f t="shared" si="137"/>
        <v>1831</v>
      </c>
      <c r="G1869" s="9" t="str">
        <f t="shared" si="135"/>
        <v/>
      </c>
      <c r="H1869" s="9" t="e">
        <f t="shared" si="136"/>
        <v>#VALUE!</v>
      </c>
      <c r="I1869" s="9" t="e">
        <f t="shared" si="138"/>
        <v>#VALUE!</v>
      </c>
    </row>
    <row r="1870" spans="6:9" x14ac:dyDescent="0.2">
      <c r="F1870" s="9">
        <f t="shared" si="137"/>
        <v>1832</v>
      </c>
      <c r="G1870" s="9" t="str">
        <f t="shared" si="135"/>
        <v/>
      </c>
      <c r="H1870" s="9" t="e">
        <f t="shared" si="136"/>
        <v>#VALUE!</v>
      </c>
      <c r="I1870" s="9" t="e">
        <f t="shared" si="138"/>
        <v>#VALUE!</v>
      </c>
    </row>
    <row r="1871" spans="6:9" x14ac:dyDescent="0.2">
      <c r="F1871" s="9">
        <f t="shared" si="137"/>
        <v>1833</v>
      </c>
      <c r="G1871" s="9" t="str">
        <f t="shared" si="135"/>
        <v/>
      </c>
      <c r="H1871" s="9" t="e">
        <f t="shared" si="136"/>
        <v>#VALUE!</v>
      </c>
      <c r="I1871" s="9" t="e">
        <f t="shared" si="138"/>
        <v>#VALUE!</v>
      </c>
    </row>
    <row r="1872" spans="6:9" x14ac:dyDescent="0.2">
      <c r="F1872" s="9">
        <f t="shared" si="137"/>
        <v>1834</v>
      </c>
      <c r="G1872" s="9" t="str">
        <f t="shared" si="135"/>
        <v/>
      </c>
      <c r="H1872" s="9" t="e">
        <f t="shared" si="136"/>
        <v>#VALUE!</v>
      </c>
      <c r="I1872" s="9" t="e">
        <f t="shared" si="138"/>
        <v>#VALUE!</v>
      </c>
    </row>
    <row r="1873" spans="6:9" x14ac:dyDescent="0.2">
      <c r="F1873" s="9">
        <f t="shared" si="137"/>
        <v>1835</v>
      </c>
      <c r="G1873" s="9" t="str">
        <f t="shared" si="135"/>
        <v/>
      </c>
      <c r="H1873" s="9" t="e">
        <f t="shared" si="136"/>
        <v>#VALUE!</v>
      </c>
      <c r="I1873" s="9" t="e">
        <f t="shared" si="138"/>
        <v>#VALUE!</v>
      </c>
    </row>
    <row r="1874" spans="6:9" x14ac:dyDescent="0.2">
      <c r="F1874" s="9">
        <f t="shared" si="137"/>
        <v>1836</v>
      </c>
      <c r="G1874" s="9" t="str">
        <f t="shared" si="135"/>
        <v/>
      </c>
      <c r="H1874" s="9" t="e">
        <f t="shared" si="136"/>
        <v>#VALUE!</v>
      </c>
      <c r="I1874" s="9" t="e">
        <f t="shared" si="138"/>
        <v>#VALUE!</v>
      </c>
    </row>
    <row r="1875" spans="6:9" x14ac:dyDescent="0.2">
      <c r="F1875" s="9">
        <f t="shared" si="137"/>
        <v>1837</v>
      </c>
      <c r="G1875" s="9" t="str">
        <f t="shared" si="135"/>
        <v/>
      </c>
      <c r="H1875" s="9" t="e">
        <f t="shared" si="136"/>
        <v>#VALUE!</v>
      </c>
      <c r="I1875" s="9" t="e">
        <f t="shared" si="138"/>
        <v>#VALUE!</v>
      </c>
    </row>
    <row r="1876" spans="6:9" x14ac:dyDescent="0.2">
      <c r="F1876" s="9">
        <f t="shared" si="137"/>
        <v>1838</v>
      </c>
      <c r="G1876" s="9" t="str">
        <f t="shared" si="135"/>
        <v/>
      </c>
      <c r="H1876" s="9" t="e">
        <f t="shared" si="136"/>
        <v>#VALUE!</v>
      </c>
      <c r="I1876" s="9" t="e">
        <f t="shared" si="138"/>
        <v>#VALUE!</v>
      </c>
    </row>
    <row r="1877" spans="6:9" x14ac:dyDescent="0.2">
      <c r="F1877" s="9">
        <f t="shared" si="137"/>
        <v>1839</v>
      </c>
      <c r="G1877" s="9" t="str">
        <f t="shared" si="135"/>
        <v/>
      </c>
      <c r="H1877" s="9" t="e">
        <f t="shared" si="136"/>
        <v>#VALUE!</v>
      </c>
      <c r="I1877" s="9" t="e">
        <f t="shared" si="138"/>
        <v>#VALUE!</v>
      </c>
    </row>
    <row r="1878" spans="6:9" x14ac:dyDescent="0.2">
      <c r="F1878" s="9">
        <f t="shared" si="137"/>
        <v>1840</v>
      </c>
      <c r="G1878" s="9" t="str">
        <f t="shared" si="135"/>
        <v/>
      </c>
      <c r="H1878" s="9" t="e">
        <f t="shared" si="136"/>
        <v>#VALUE!</v>
      </c>
      <c r="I1878" s="9" t="e">
        <f t="shared" si="138"/>
        <v>#VALUE!</v>
      </c>
    </row>
    <row r="1879" spans="6:9" x14ac:dyDescent="0.2">
      <c r="F1879" s="9">
        <f t="shared" si="137"/>
        <v>1841</v>
      </c>
      <c r="G1879" s="9" t="str">
        <f t="shared" si="135"/>
        <v/>
      </c>
      <c r="H1879" s="9" t="e">
        <f t="shared" si="136"/>
        <v>#VALUE!</v>
      </c>
      <c r="I1879" s="9" t="e">
        <f t="shared" si="138"/>
        <v>#VALUE!</v>
      </c>
    </row>
    <row r="1880" spans="6:9" x14ac:dyDescent="0.2">
      <c r="F1880" s="9">
        <f t="shared" si="137"/>
        <v>1842</v>
      </c>
      <c r="G1880" s="9" t="str">
        <f t="shared" si="135"/>
        <v/>
      </c>
      <c r="H1880" s="9" t="e">
        <f t="shared" si="136"/>
        <v>#VALUE!</v>
      </c>
      <c r="I1880" s="9" t="e">
        <f t="shared" si="138"/>
        <v>#VALUE!</v>
      </c>
    </row>
    <row r="1881" spans="6:9" x14ac:dyDescent="0.2">
      <c r="F1881" s="9">
        <f t="shared" si="137"/>
        <v>1843</v>
      </c>
      <c r="G1881" s="9" t="str">
        <f t="shared" si="135"/>
        <v/>
      </c>
      <c r="H1881" s="9" t="e">
        <f t="shared" si="136"/>
        <v>#VALUE!</v>
      </c>
      <c r="I1881" s="9" t="e">
        <f t="shared" si="138"/>
        <v>#VALUE!</v>
      </c>
    </row>
    <row r="1882" spans="6:9" x14ac:dyDescent="0.2">
      <c r="F1882" s="9">
        <f t="shared" si="137"/>
        <v>1844</v>
      </c>
      <c r="G1882" s="9" t="str">
        <f t="shared" si="135"/>
        <v/>
      </c>
      <c r="H1882" s="9" t="e">
        <f t="shared" si="136"/>
        <v>#VALUE!</v>
      </c>
      <c r="I1882" s="9" t="e">
        <f t="shared" si="138"/>
        <v>#VALUE!</v>
      </c>
    </row>
    <row r="1883" spans="6:9" x14ac:dyDescent="0.2">
      <c r="F1883" s="9">
        <f t="shared" si="137"/>
        <v>1845</v>
      </c>
      <c r="G1883" s="9" t="str">
        <f t="shared" si="135"/>
        <v/>
      </c>
      <c r="H1883" s="9" t="e">
        <f t="shared" si="136"/>
        <v>#VALUE!</v>
      </c>
      <c r="I1883" s="9" t="e">
        <f t="shared" si="138"/>
        <v>#VALUE!</v>
      </c>
    </row>
    <row r="1884" spans="6:9" x14ac:dyDescent="0.2">
      <c r="F1884" s="9">
        <f t="shared" si="137"/>
        <v>1846</v>
      </c>
      <c r="G1884" s="9" t="str">
        <f t="shared" si="135"/>
        <v/>
      </c>
      <c r="H1884" s="9" t="e">
        <f t="shared" si="136"/>
        <v>#VALUE!</v>
      </c>
      <c r="I1884" s="9" t="e">
        <f t="shared" si="138"/>
        <v>#VALUE!</v>
      </c>
    </row>
    <row r="1885" spans="6:9" x14ac:dyDescent="0.2">
      <c r="F1885" s="9">
        <f t="shared" si="137"/>
        <v>1847</v>
      </c>
      <c r="G1885" s="9" t="str">
        <f t="shared" si="135"/>
        <v/>
      </c>
      <c r="H1885" s="9" t="e">
        <f t="shared" si="136"/>
        <v>#VALUE!</v>
      </c>
      <c r="I1885" s="9" t="e">
        <f t="shared" si="138"/>
        <v>#VALUE!</v>
      </c>
    </row>
    <row r="1886" spans="6:9" x14ac:dyDescent="0.2">
      <c r="F1886" s="9">
        <f t="shared" si="137"/>
        <v>1848</v>
      </c>
      <c r="G1886" s="9" t="str">
        <f t="shared" si="135"/>
        <v/>
      </c>
      <c r="H1886" s="9" t="e">
        <f t="shared" si="136"/>
        <v>#VALUE!</v>
      </c>
      <c r="I1886" s="9" t="e">
        <f t="shared" si="138"/>
        <v>#VALUE!</v>
      </c>
    </row>
    <row r="1887" spans="6:9" x14ac:dyDescent="0.2">
      <c r="F1887" s="9">
        <f t="shared" si="137"/>
        <v>1849</v>
      </c>
      <c r="G1887" s="9" t="str">
        <f t="shared" si="135"/>
        <v/>
      </c>
      <c r="H1887" s="9" t="e">
        <f t="shared" si="136"/>
        <v>#VALUE!</v>
      </c>
      <c r="I1887" s="9" t="e">
        <f t="shared" si="138"/>
        <v>#VALUE!</v>
      </c>
    </row>
    <row r="1888" spans="6:9" x14ac:dyDescent="0.2">
      <c r="F1888" s="9">
        <f t="shared" si="137"/>
        <v>1850</v>
      </c>
      <c r="G1888" s="9" t="str">
        <f t="shared" si="135"/>
        <v/>
      </c>
      <c r="H1888" s="9" t="e">
        <f t="shared" si="136"/>
        <v>#VALUE!</v>
      </c>
      <c r="I1888" s="9" t="e">
        <f t="shared" si="138"/>
        <v>#VALUE!</v>
      </c>
    </row>
    <row r="1889" spans="6:9" x14ac:dyDescent="0.2">
      <c r="F1889" s="9">
        <f t="shared" si="137"/>
        <v>1851</v>
      </c>
      <c r="G1889" s="9" t="str">
        <f t="shared" si="135"/>
        <v/>
      </c>
      <c r="H1889" s="9" t="e">
        <f t="shared" si="136"/>
        <v>#VALUE!</v>
      </c>
      <c r="I1889" s="9" t="e">
        <f t="shared" si="138"/>
        <v>#VALUE!</v>
      </c>
    </row>
    <row r="1890" spans="6:9" x14ac:dyDescent="0.2">
      <c r="F1890" s="9">
        <f t="shared" si="137"/>
        <v>1852</v>
      </c>
      <c r="G1890" s="9" t="str">
        <f t="shared" si="135"/>
        <v/>
      </c>
      <c r="H1890" s="9" t="e">
        <f t="shared" si="136"/>
        <v>#VALUE!</v>
      </c>
      <c r="I1890" s="9" t="e">
        <f t="shared" si="138"/>
        <v>#VALUE!</v>
      </c>
    </row>
    <row r="1891" spans="6:9" x14ac:dyDescent="0.2">
      <c r="F1891" s="9">
        <f t="shared" si="137"/>
        <v>1853</v>
      </c>
      <c r="G1891" s="9" t="str">
        <f t="shared" si="135"/>
        <v/>
      </c>
      <c r="H1891" s="9" t="e">
        <f t="shared" si="136"/>
        <v>#VALUE!</v>
      </c>
      <c r="I1891" s="9" t="e">
        <f t="shared" si="138"/>
        <v>#VALUE!</v>
      </c>
    </row>
    <row r="1892" spans="6:9" x14ac:dyDescent="0.2">
      <c r="F1892" s="9">
        <f t="shared" si="137"/>
        <v>1854</v>
      </c>
      <c r="G1892" s="9" t="str">
        <f t="shared" si="135"/>
        <v/>
      </c>
      <c r="H1892" s="9" t="e">
        <f t="shared" si="136"/>
        <v>#VALUE!</v>
      </c>
      <c r="I1892" s="9" t="e">
        <f t="shared" si="138"/>
        <v>#VALUE!</v>
      </c>
    </row>
    <row r="1893" spans="6:9" x14ac:dyDescent="0.2">
      <c r="F1893" s="9">
        <f t="shared" si="137"/>
        <v>1855</v>
      </c>
      <c r="G1893" s="9" t="str">
        <f t="shared" si="135"/>
        <v/>
      </c>
      <c r="H1893" s="9" t="e">
        <f t="shared" si="136"/>
        <v>#VALUE!</v>
      </c>
      <c r="I1893" s="9" t="e">
        <f t="shared" si="138"/>
        <v>#VALUE!</v>
      </c>
    </row>
    <row r="1894" spans="6:9" x14ac:dyDescent="0.2">
      <c r="F1894" s="9">
        <f t="shared" si="137"/>
        <v>1856</v>
      </c>
      <c r="G1894" s="9" t="str">
        <f t="shared" si="135"/>
        <v/>
      </c>
      <c r="H1894" s="9" t="e">
        <f t="shared" si="136"/>
        <v>#VALUE!</v>
      </c>
      <c r="I1894" s="9" t="e">
        <f t="shared" si="138"/>
        <v>#VALUE!</v>
      </c>
    </row>
    <row r="1895" spans="6:9" x14ac:dyDescent="0.2">
      <c r="F1895" s="9">
        <f t="shared" si="137"/>
        <v>1857</v>
      </c>
      <c r="G1895" s="9" t="str">
        <f t="shared" si="135"/>
        <v/>
      </c>
      <c r="H1895" s="9" t="e">
        <f t="shared" si="136"/>
        <v>#VALUE!</v>
      </c>
      <c r="I1895" s="9" t="e">
        <f t="shared" si="138"/>
        <v>#VALUE!</v>
      </c>
    </row>
    <row r="1896" spans="6:9" x14ac:dyDescent="0.2">
      <c r="F1896" s="9">
        <f t="shared" si="137"/>
        <v>1858</v>
      </c>
      <c r="G1896" s="9" t="str">
        <f t="shared" si="135"/>
        <v/>
      </c>
      <c r="H1896" s="9" t="e">
        <f t="shared" si="136"/>
        <v>#VALUE!</v>
      </c>
      <c r="I1896" s="9" t="e">
        <f t="shared" si="138"/>
        <v>#VALUE!</v>
      </c>
    </row>
    <row r="1897" spans="6:9" x14ac:dyDescent="0.2">
      <c r="F1897" s="9">
        <f t="shared" si="137"/>
        <v>1859</v>
      </c>
      <c r="G1897" s="9" t="str">
        <f t="shared" si="135"/>
        <v/>
      </c>
      <c r="H1897" s="9" t="e">
        <f t="shared" si="136"/>
        <v>#VALUE!</v>
      </c>
      <c r="I1897" s="9" t="e">
        <f t="shared" si="138"/>
        <v>#VALUE!</v>
      </c>
    </row>
    <row r="1898" spans="6:9" x14ac:dyDescent="0.2">
      <c r="F1898" s="9">
        <f t="shared" si="137"/>
        <v>1860</v>
      </c>
      <c r="G1898" s="9" t="str">
        <f t="shared" si="135"/>
        <v/>
      </c>
      <c r="H1898" s="9" t="e">
        <f t="shared" si="136"/>
        <v>#VALUE!</v>
      </c>
      <c r="I1898" s="9" t="e">
        <f t="shared" si="138"/>
        <v>#VALUE!</v>
      </c>
    </row>
    <row r="1899" spans="6:9" x14ac:dyDescent="0.2">
      <c r="F1899" s="9">
        <f t="shared" si="137"/>
        <v>1861</v>
      </c>
      <c r="G1899" s="9" t="str">
        <f t="shared" si="135"/>
        <v/>
      </c>
      <c r="H1899" s="9" t="e">
        <f t="shared" si="136"/>
        <v>#VALUE!</v>
      </c>
      <c r="I1899" s="9" t="e">
        <f t="shared" si="138"/>
        <v>#VALUE!</v>
      </c>
    </row>
    <row r="1900" spans="6:9" x14ac:dyDescent="0.2">
      <c r="F1900" s="9">
        <f t="shared" si="137"/>
        <v>1862</v>
      </c>
      <c r="G1900" s="9" t="str">
        <f t="shared" si="135"/>
        <v/>
      </c>
      <c r="H1900" s="9" t="e">
        <f t="shared" si="136"/>
        <v>#VALUE!</v>
      </c>
      <c r="I1900" s="9" t="e">
        <f t="shared" si="138"/>
        <v>#VALUE!</v>
      </c>
    </row>
    <row r="1901" spans="6:9" x14ac:dyDescent="0.2">
      <c r="F1901" s="9">
        <f t="shared" si="137"/>
        <v>1863</v>
      </c>
      <c r="G1901" s="9" t="str">
        <f t="shared" si="135"/>
        <v/>
      </c>
      <c r="H1901" s="9" t="e">
        <f t="shared" si="136"/>
        <v>#VALUE!</v>
      </c>
      <c r="I1901" s="9" t="e">
        <f t="shared" si="138"/>
        <v>#VALUE!</v>
      </c>
    </row>
    <row r="1902" spans="6:9" x14ac:dyDescent="0.2">
      <c r="F1902" s="9">
        <f t="shared" si="137"/>
        <v>1864</v>
      </c>
      <c r="G1902" s="9" t="str">
        <f t="shared" si="135"/>
        <v/>
      </c>
      <c r="H1902" s="9" t="e">
        <f t="shared" si="136"/>
        <v>#VALUE!</v>
      </c>
      <c r="I1902" s="9" t="e">
        <f t="shared" si="138"/>
        <v>#VALUE!</v>
      </c>
    </row>
    <row r="1903" spans="6:9" x14ac:dyDescent="0.2">
      <c r="F1903" s="9">
        <f t="shared" si="137"/>
        <v>1865</v>
      </c>
      <c r="G1903" s="9" t="str">
        <f t="shared" si="135"/>
        <v/>
      </c>
      <c r="H1903" s="9" t="e">
        <f t="shared" si="136"/>
        <v>#VALUE!</v>
      </c>
      <c r="I1903" s="9" t="e">
        <f t="shared" si="138"/>
        <v>#VALUE!</v>
      </c>
    </row>
    <row r="1904" spans="6:9" x14ac:dyDescent="0.2">
      <c r="F1904" s="9">
        <f t="shared" si="137"/>
        <v>1866</v>
      </c>
      <c r="G1904" s="9" t="str">
        <f t="shared" si="135"/>
        <v/>
      </c>
      <c r="H1904" s="9" t="e">
        <f t="shared" si="136"/>
        <v>#VALUE!</v>
      </c>
      <c r="I1904" s="9" t="e">
        <f t="shared" si="138"/>
        <v>#VALUE!</v>
      </c>
    </row>
    <row r="1905" spans="6:9" x14ac:dyDescent="0.2">
      <c r="F1905" s="9">
        <f t="shared" si="137"/>
        <v>1867</v>
      </c>
      <c r="G1905" s="9" t="str">
        <f t="shared" si="135"/>
        <v/>
      </c>
      <c r="H1905" s="9" t="e">
        <f t="shared" si="136"/>
        <v>#VALUE!</v>
      </c>
      <c r="I1905" s="9" t="e">
        <f t="shared" si="138"/>
        <v>#VALUE!</v>
      </c>
    </row>
    <row r="1906" spans="6:9" x14ac:dyDescent="0.2">
      <c r="F1906" s="9">
        <f t="shared" si="137"/>
        <v>1868</v>
      </c>
      <c r="G1906" s="9" t="str">
        <f t="shared" si="135"/>
        <v/>
      </c>
      <c r="H1906" s="9" t="e">
        <f t="shared" si="136"/>
        <v>#VALUE!</v>
      </c>
      <c r="I1906" s="9" t="e">
        <f t="shared" si="138"/>
        <v>#VALUE!</v>
      </c>
    </row>
    <row r="1907" spans="6:9" x14ac:dyDescent="0.2">
      <c r="F1907" s="9">
        <f t="shared" si="137"/>
        <v>1869</v>
      </c>
      <c r="G1907" s="9" t="str">
        <f t="shared" si="135"/>
        <v/>
      </c>
      <c r="H1907" s="9" t="e">
        <f t="shared" si="136"/>
        <v>#VALUE!</v>
      </c>
      <c r="I1907" s="9" t="e">
        <f t="shared" si="138"/>
        <v>#VALUE!</v>
      </c>
    </row>
    <row r="1908" spans="6:9" x14ac:dyDescent="0.2">
      <c r="F1908" s="9">
        <f t="shared" si="137"/>
        <v>1870</v>
      </c>
      <c r="G1908" s="9" t="str">
        <f t="shared" si="135"/>
        <v/>
      </c>
      <c r="H1908" s="9" t="e">
        <f t="shared" si="136"/>
        <v>#VALUE!</v>
      </c>
      <c r="I1908" s="9" t="e">
        <f t="shared" si="138"/>
        <v>#VALUE!</v>
      </c>
    </row>
    <row r="1909" spans="6:9" x14ac:dyDescent="0.2">
      <c r="F1909" s="9">
        <f t="shared" si="137"/>
        <v>1871</v>
      </c>
      <c r="G1909" s="9" t="str">
        <f t="shared" si="135"/>
        <v/>
      </c>
      <c r="H1909" s="9" t="e">
        <f t="shared" si="136"/>
        <v>#VALUE!</v>
      </c>
      <c r="I1909" s="9" t="e">
        <f t="shared" si="138"/>
        <v>#VALUE!</v>
      </c>
    </row>
    <row r="1910" spans="6:9" x14ac:dyDescent="0.2">
      <c r="F1910" s="9">
        <f t="shared" si="137"/>
        <v>1872</v>
      </c>
      <c r="G1910" s="9" t="str">
        <f t="shared" si="135"/>
        <v/>
      </c>
      <c r="H1910" s="9" t="e">
        <f t="shared" si="136"/>
        <v>#VALUE!</v>
      </c>
      <c r="I1910" s="9" t="e">
        <f t="shared" si="138"/>
        <v>#VALUE!</v>
      </c>
    </row>
    <row r="1911" spans="6:9" x14ac:dyDescent="0.2">
      <c r="F1911" s="9">
        <f t="shared" si="137"/>
        <v>1873</v>
      </c>
      <c r="G1911" s="9" t="str">
        <f t="shared" si="135"/>
        <v/>
      </c>
      <c r="H1911" s="9" t="e">
        <f t="shared" si="136"/>
        <v>#VALUE!</v>
      </c>
      <c r="I1911" s="9" t="e">
        <f t="shared" si="138"/>
        <v>#VALUE!</v>
      </c>
    </row>
    <row r="1912" spans="6:9" x14ac:dyDescent="0.2">
      <c r="F1912" s="9">
        <f t="shared" si="137"/>
        <v>1874</v>
      </c>
      <c r="G1912" s="9" t="str">
        <f t="shared" si="135"/>
        <v/>
      </c>
      <c r="H1912" s="9" t="e">
        <f t="shared" si="136"/>
        <v>#VALUE!</v>
      </c>
      <c r="I1912" s="9" t="e">
        <f t="shared" si="138"/>
        <v>#VALUE!</v>
      </c>
    </row>
    <row r="1913" spans="6:9" x14ac:dyDescent="0.2">
      <c r="F1913" s="9">
        <f t="shared" si="137"/>
        <v>1875</v>
      </c>
      <c r="G1913" s="9" t="str">
        <f t="shared" si="135"/>
        <v/>
      </c>
      <c r="H1913" s="9" t="e">
        <f t="shared" si="136"/>
        <v>#VALUE!</v>
      </c>
      <c r="I1913" s="9" t="e">
        <f t="shared" si="138"/>
        <v>#VALUE!</v>
      </c>
    </row>
    <row r="1914" spans="6:9" x14ac:dyDescent="0.2">
      <c r="F1914" s="9">
        <f t="shared" si="137"/>
        <v>1876</v>
      </c>
      <c r="G1914" s="9" t="str">
        <f t="shared" si="135"/>
        <v/>
      </c>
      <c r="H1914" s="9" t="e">
        <f t="shared" si="136"/>
        <v>#VALUE!</v>
      </c>
      <c r="I1914" s="9" t="e">
        <f t="shared" si="138"/>
        <v>#VALUE!</v>
      </c>
    </row>
    <row r="1915" spans="6:9" x14ac:dyDescent="0.2">
      <c r="F1915" s="9">
        <f t="shared" si="137"/>
        <v>1877</v>
      </c>
      <c r="G1915" s="9" t="str">
        <f t="shared" si="135"/>
        <v/>
      </c>
      <c r="H1915" s="9" t="e">
        <f t="shared" si="136"/>
        <v>#VALUE!</v>
      </c>
      <c r="I1915" s="9" t="e">
        <f t="shared" si="138"/>
        <v>#VALUE!</v>
      </c>
    </row>
    <row r="1916" spans="6:9" x14ac:dyDescent="0.2">
      <c r="F1916" s="9">
        <f t="shared" si="137"/>
        <v>1878</v>
      </c>
      <c r="G1916" s="9" t="str">
        <f t="shared" si="135"/>
        <v/>
      </c>
      <c r="H1916" s="9" t="e">
        <f t="shared" si="136"/>
        <v>#VALUE!</v>
      </c>
      <c r="I1916" s="9" t="e">
        <f t="shared" si="138"/>
        <v>#VALUE!</v>
      </c>
    </row>
    <row r="1917" spans="6:9" x14ac:dyDescent="0.2">
      <c r="F1917" s="9">
        <f t="shared" si="137"/>
        <v>1879</v>
      </c>
      <c r="G1917" s="9" t="str">
        <f t="shared" si="135"/>
        <v/>
      </c>
      <c r="H1917" s="9" t="e">
        <f t="shared" si="136"/>
        <v>#VALUE!</v>
      </c>
      <c r="I1917" s="9" t="e">
        <f t="shared" si="138"/>
        <v>#VALUE!</v>
      </c>
    </row>
    <row r="1918" spans="6:9" x14ac:dyDescent="0.2">
      <c r="F1918" s="9">
        <f t="shared" si="137"/>
        <v>1880</v>
      </c>
      <c r="G1918" s="9" t="str">
        <f t="shared" si="135"/>
        <v/>
      </c>
      <c r="H1918" s="9" t="e">
        <f t="shared" si="136"/>
        <v>#VALUE!</v>
      </c>
      <c r="I1918" s="9" t="e">
        <f t="shared" si="138"/>
        <v>#VALUE!</v>
      </c>
    </row>
    <row r="1919" spans="6:9" x14ac:dyDescent="0.2">
      <c r="F1919" s="9">
        <f t="shared" si="137"/>
        <v>1881</v>
      </c>
      <c r="G1919" s="9" t="str">
        <f t="shared" si="135"/>
        <v/>
      </c>
      <c r="H1919" s="9" t="e">
        <f t="shared" si="136"/>
        <v>#VALUE!</v>
      </c>
      <c r="I1919" s="9" t="e">
        <f t="shared" si="138"/>
        <v>#VALUE!</v>
      </c>
    </row>
    <row r="1920" spans="6:9" x14ac:dyDescent="0.2">
      <c r="F1920" s="9">
        <f t="shared" si="137"/>
        <v>1882</v>
      </c>
      <c r="G1920" s="9" t="str">
        <f t="shared" si="135"/>
        <v/>
      </c>
      <c r="H1920" s="9" t="e">
        <f t="shared" si="136"/>
        <v>#VALUE!</v>
      </c>
      <c r="I1920" s="9" t="e">
        <f t="shared" si="138"/>
        <v>#VALUE!</v>
      </c>
    </row>
    <row r="1921" spans="6:9" x14ac:dyDescent="0.2">
      <c r="F1921" s="9">
        <f t="shared" si="137"/>
        <v>1883</v>
      </c>
      <c r="G1921" s="9" t="str">
        <f t="shared" ref="G1921:G1984" si="139">IF($B$3+$B$5&lt;F1921,"",IF($B$3&gt;F1921,$B$8*(1+$B$4)^(F1921-1),$B$8*(1+$B$4)^($B$3-1)*(1+$B$6)^(F1921-$B$3)))</f>
        <v/>
      </c>
      <c r="H1921" s="9" t="e">
        <f t="shared" ref="H1921:H1984" si="140">G1921/(1+B$7)^F1921</f>
        <v>#VALUE!</v>
      </c>
      <c r="I1921" s="9" t="e">
        <f t="shared" si="138"/>
        <v>#VALUE!</v>
      </c>
    </row>
    <row r="1922" spans="6:9" x14ac:dyDescent="0.2">
      <c r="F1922" s="9">
        <f t="shared" ref="F1922:F1985" si="141">F1921+1</f>
        <v>1884</v>
      </c>
      <c r="G1922" s="9" t="str">
        <f t="shared" si="139"/>
        <v/>
      </c>
      <c r="H1922" s="9" t="e">
        <f t="shared" si="140"/>
        <v>#VALUE!</v>
      </c>
      <c r="I1922" s="9" t="e">
        <f t="shared" ref="I1922:I1985" si="142">I1921+H1922</f>
        <v>#VALUE!</v>
      </c>
    </row>
    <row r="1923" spans="6:9" x14ac:dyDescent="0.2">
      <c r="F1923" s="9">
        <f t="shared" si="141"/>
        <v>1885</v>
      </c>
      <c r="G1923" s="9" t="str">
        <f t="shared" si="139"/>
        <v/>
      </c>
      <c r="H1923" s="9" t="e">
        <f t="shared" si="140"/>
        <v>#VALUE!</v>
      </c>
      <c r="I1923" s="9" t="e">
        <f t="shared" si="142"/>
        <v>#VALUE!</v>
      </c>
    </row>
    <row r="1924" spans="6:9" x14ac:dyDescent="0.2">
      <c r="F1924" s="9">
        <f t="shared" si="141"/>
        <v>1886</v>
      </c>
      <c r="G1924" s="9" t="str">
        <f t="shared" si="139"/>
        <v/>
      </c>
      <c r="H1924" s="9" t="e">
        <f t="shared" si="140"/>
        <v>#VALUE!</v>
      </c>
      <c r="I1924" s="9" t="e">
        <f t="shared" si="142"/>
        <v>#VALUE!</v>
      </c>
    </row>
    <row r="1925" spans="6:9" x14ac:dyDescent="0.2">
      <c r="F1925" s="9">
        <f t="shared" si="141"/>
        <v>1887</v>
      </c>
      <c r="G1925" s="9" t="str">
        <f t="shared" si="139"/>
        <v/>
      </c>
      <c r="H1925" s="9" t="e">
        <f t="shared" si="140"/>
        <v>#VALUE!</v>
      </c>
      <c r="I1925" s="9" t="e">
        <f t="shared" si="142"/>
        <v>#VALUE!</v>
      </c>
    </row>
    <row r="1926" spans="6:9" x14ac:dyDescent="0.2">
      <c r="F1926" s="9">
        <f t="shared" si="141"/>
        <v>1888</v>
      </c>
      <c r="G1926" s="9" t="str">
        <f t="shared" si="139"/>
        <v/>
      </c>
      <c r="H1926" s="9" t="e">
        <f t="shared" si="140"/>
        <v>#VALUE!</v>
      </c>
      <c r="I1926" s="9" t="e">
        <f t="shared" si="142"/>
        <v>#VALUE!</v>
      </c>
    </row>
    <row r="1927" spans="6:9" x14ac:dyDescent="0.2">
      <c r="F1927" s="9">
        <f t="shared" si="141"/>
        <v>1889</v>
      </c>
      <c r="G1927" s="9" t="str">
        <f t="shared" si="139"/>
        <v/>
      </c>
      <c r="H1927" s="9" t="e">
        <f t="shared" si="140"/>
        <v>#VALUE!</v>
      </c>
      <c r="I1927" s="9" t="e">
        <f t="shared" si="142"/>
        <v>#VALUE!</v>
      </c>
    </row>
    <row r="1928" spans="6:9" x14ac:dyDescent="0.2">
      <c r="F1928" s="9">
        <f t="shared" si="141"/>
        <v>1890</v>
      </c>
      <c r="G1928" s="9" t="str">
        <f t="shared" si="139"/>
        <v/>
      </c>
      <c r="H1928" s="9" t="e">
        <f t="shared" si="140"/>
        <v>#VALUE!</v>
      </c>
      <c r="I1928" s="9" t="e">
        <f t="shared" si="142"/>
        <v>#VALUE!</v>
      </c>
    </row>
    <row r="1929" spans="6:9" x14ac:dyDescent="0.2">
      <c r="F1929" s="9">
        <f t="shared" si="141"/>
        <v>1891</v>
      </c>
      <c r="G1929" s="9" t="str">
        <f t="shared" si="139"/>
        <v/>
      </c>
      <c r="H1929" s="9" t="e">
        <f t="shared" si="140"/>
        <v>#VALUE!</v>
      </c>
      <c r="I1929" s="9" t="e">
        <f t="shared" si="142"/>
        <v>#VALUE!</v>
      </c>
    </row>
    <row r="1930" spans="6:9" x14ac:dyDescent="0.2">
      <c r="F1930" s="9">
        <f t="shared" si="141"/>
        <v>1892</v>
      </c>
      <c r="G1930" s="9" t="str">
        <f t="shared" si="139"/>
        <v/>
      </c>
      <c r="H1930" s="9" t="e">
        <f t="shared" si="140"/>
        <v>#VALUE!</v>
      </c>
      <c r="I1930" s="9" t="e">
        <f t="shared" si="142"/>
        <v>#VALUE!</v>
      </c>
    </row>
    <row r="1931" spans="6:9" x14ac:dyDescent="0.2">
      <c r="F1931" s="9">
        <f t="shared" si="141"/>
        <v>1893</v>
      </c>
      <c r="G1931" s="9" t="str">
        <f t="shared" si="139"/>
        <v/>
      </c>
      <c r="H1931" s="9" t="e">
        <f t="shared" si="140"/>
        <v>#VALUE!</v>
      </c>
      <c r="I1931" s="9" t="e">
        <f t="shared" si="142"/>
        <v>#VALUE!</v>
      </c>
    </row>
    <row r="1932" spans="6:9" x14ac:dyDescent="0.2">
      <c r="F1932" s="9">
        <f t="shared" si="141"/>
        <v>1894</v>
      </c>
      <c r="G1932" s="9" t="str">
        <f t="shared" si="139"/>
        <v/>
      </c>
      <c r="H1932" s="9" t="e">
        <f t="shared" si="140"/>
        <v>#VALUE!</v>
      </c>
      <c r="I1932" s="9" t="e">
        <f t="shared" si="142"/>
        <v>#VALUE!</v>
      </c>
    </row>
    <row r="1933" spans="6:9" x14ac:dyDescent="0.2">
      <c r="F1933" s="9">
        <f t="shared" si="141"/>
        <v>1895</v>
      </c>
      <c r="G1933" s="9" t="str">
        <f t="shared" si="139"/>
        <v/>
      </c>
      <c r="H1933" s="9" t="e">
        <f t="shared" si="140"/>
        <v>#VALUE!</v>
      </c>
      <c r="I1933" s="9" t="e">
        <f t="shared" si="142"/>
        <v>#VALUE!</v>
      </c>
    </row>
    <row r="1934" spans="6:9" x14ac:dyDescent="0.2">
      <c r="F1934" s="9">
        <f t="shared" si="141"/>
        <v>1896</v>
      </c>
      <c r="G1934" s="9" t="str">
        <f t="shared" si="139"/>
        <v/>
      </c>
      <c r="H1934" s="9" t="e">
        <f t="shared" si="140"/>
        <v>#VALUE!</v>
      </c>
      <c r="I1934" s="9" t="e">
        <f t="shared" si="142"/>
        <v>#VALUE!</v>
      </c>
    </row>
    <row r="1935" spans="6:9" x14ac:dyDescent="0.2">
      <c r="F1935" s="9">
        <f t="shared" si="141"/>
        <v>1897</v>
      </c>
      <c r="G1935" s="9" t="str">
        <f t="shared" si="139"/>
        <v/>
      </c>
      <c r="H1935" s="9" t="e">
        <f t="shared" si="140"/>
        <v>#VALUE!</v>
      </c>
      <c r="I1935" s="9" t="e">
        <f t="shared" si="142"/>
        <v>#VALUE!</v>
      </c>
    </row>
    <row r="1936" spans="6:9" x14ac:dyDescent="0.2">
      <c r="F1936" s="9">
        <f t="shared" si="141"/>
        <v>1898</v>
      </c>
      <c r="G1936" s="9" t="str">
        <f t="shared" si="139"/>
        <v/>
      </c>
      <c r="H1936" s="9" t="e">
        <f t="shared" si="140"/>
        <v>#VALUE!</v>
      </c>
      <c r="I1936" s="9" t="e">
        <f t="shared" si="142"/>
        <v>#VALUE!</v>
      </c>
    </row>
    <row r="1937" spans="6:9" x14ac:dyDescent="0.2">
      <c r="F1937" s="9">
        <f t="shared" si="141"/>
        <v>1899</v>
      </c>
      <c r="G1937" s="9" t="str">
        <f t="shared" si="139"/>
        <v/>
      </c>
      <c r="H1937" s="9" t="e">
        <f t="shared" si="140"/>
        <v>#VALUE!</v>
      </c>
      <c r="I1937" s="9" t="e">
        <f t="shared" si="142"/>
        <v>#VALUE!</v>
      </c>
    </row>
    <row r="1938" spans="6:9" x14ac:dyDescent="0.2">
      <c r="F1938" s="9">
        <f t="shared" si="141"/>
        <v>1900</v>
      </c>
      <c r="G1938" s="9" t="str">
        <f t="shared" si="139"/>
        <v/>
      </c>
      <c r="H1938" s="9" t="e">
        <f t="shared" si="140"/>
        <v>#VALUE!</v>
      </c>
      <c r="I1938" s="9" t="e">
        <f t="shared" si="142"/>
        <v>#VALUE!</v>
      </c>
    </row>
    <row r="1939" spans="6:9" x14ac:dyDescent="0.2">
      <c r="F1939" s="9">
        <f t="shared" si="141"/>
        <v>1901</v>
      </c>
      <c r="G1939" s="9" t="str">
        <f t="shared" si="139"/>
        <v/>
      </c>
      <c r="H1939" s="9" t="e">
        <f t="shared" si="140"/>
        <v>#VALUE!</v>
      </c>
      <c r="I1939" s="9" t="e">
        <f t="shared" si="142"/>
        <v>#VALUE!</v>
      </c>
    </row>
    <row r="1940" spans="6:9" x14ac:dyDescent="0.2">
      <c r="F1940" s="9">
        <f t="shared" si="141"/>
        <v>1902</v>
      </c>
      <c r="G1940" s="9" t="str">
        <f t="shared" si="139"/>
        <v/>
      </c>
      <c r="H1940" s="9" t="e">
        <f t="shared" si="140"/>
        <v>#VALUE!</v>
      </c>
      <c r="I1940" s="9" t="e">
        <f t="shared" si="142"/>
        <v>#VALUE!</v>
      </c>
    </row>
    <row r="1941" spans="6:9" x14ac:dyDescent="0.2">
      <c r="F1941" s="9">
        <f t="shared" si="141"/>
        <v>1903</v>
      </c>
      <c r="G1941" s="9" t="str">
        <f t="shared" si="139"/>
        <v/>
      </c>
      <c r="H1941" s="9" t="e">
        <f t="shared" si="140"/>
        <v>#VALUE!</v>
      </c>
      <c r="I1941" s="9" t="e">
        <f t="shared" si="142"/>
        <v>#VALUE!</v>
      </c>
    </row>
    <row r="1942" spans="6:9" x14ac:dyDescent="0.2">
      <c r="F1942" s="9">
        <f t="shared" si="141"/>
        <v>1904</v>
      </c>
      <c r="G1942" s="9" t="str">
        <f t="shared" si="139"/>
        <v/>
      </c>
      <c r="H1942" s="9" t="e">
        <f t="shared" si="140"/>
        <v>#VALUE!</v>
      </c>
      <c r="I1942" s="9" t="e">
        <f t="shared" si="142"/>
        <v>#VALUE!</v>
      </c>
    </row>
    <row r="1943" spans="6:9" x14ac:dyDescent="0.2">
      <c r="F1943" s="9">
        <f t="shared" si="141"/>
        <v>1905</v>
      </c>
      <c r="G1943" s="9" t="str">
        <f t="shared" si="139"/>
        <v/>
      </c>
      <c r="H1943" s="9" t="e">
        <f t="shared" si="140"/>
        <v>#VALUE!</v>
      </c>
      <c r="I1943" s="9" t="e">
        <f t="shared" si="142"/>
        <v>#VALUE!</v>
      </c>
    </row>
    <row r="1944" spans="6:9" x14ac:dyDescent="0.2">
      <c r="F1944" s="9">
        <f t="shared" si="141"/>
        <v>1906</v>
      </c>
      <c r="G1944" s="9" t="str">
        <f t="shared" si="139"/>
        <v/>
      </c>
      <c r="H1944" s="9" t="e">
        <f t="shared" si="140"/>
        <v>#VALUE!</v>
      </c>
      <c r="I1944" s="9" t="e">
        <f t="shared" si="142"/>
        <v>#VALUE!</v>
      </c>
    </row>
    <row r="1945" spans="6:9" x14ac:dyDescent="0.2">
      <c r="F1945" s="9">
        <f t="shared" si="141"/>
        <v>1907</v>
      </c>
      <c r="G1945" s="9" t="str">
        <f t="shared" si="139"/>
        <v/>
      </c>
      <c r="H1945" s="9" t="e">
        <f t="shared" si="140"/>
        <v>#VALUE!</v>
      </c>
      <c r="I1945" s="9" t="e">
        <f t="shared" si="142"/>
        <v>#VALUE!</v>
      </c>
    </row>
    <row r="1946" spans="6:9" x14ac:dyDescent="0.2">
      <c r="F1946" s="9">
        <f t="shared" si="141"/>
        <v>1908</v>
      </c>
      <c r="G1946" s="9" t="str">
        <f t="shared" si="139"/>
        <v/>
      </c>
      <c r="H1946" s="9" t="e">
        <f t="shared" si="140"/>
        <v>#VALUE!</v>
      </c>
      <c r="I1946" s="9" t="e">
        <f t="shared" si="142"/>
        <v>#VALUE!</v>
      </c>
    </row>
    <row r="1947" spans="6:9" x14ac:dyDescent="0.2">
      <c r="F1947" s="9">
        <f t="shared" si="141"/>
        <v>1909</v>
      </c>
      <c r="G1947" s="9" t="str">
        <f t="shared" si="139"/>
        <v/>
      </c>
      <c r="H1947" s="9" t="e">
        <f t="shared" si="140"/>
        <v>#VALUE!</v>
      </c>
      <c r="I1947" s="9" t="e">
        <f t="shared" si="142"/>
        <v>#VALUE!</v>
      </c>
    </row>
    <row r="1948" spans="6:9" x14ac:dyDescent="0.2">
      <c r="F1948" s="9">
        <f t="shared" si="141"/>
        <v>1910</v>
      </c>
      <c r="G1948" s="9" t="str">
        <f t="shared" si="139"/>
        <v/>
      </c>
      <c r="H1948" s="9" t="e">
        <f t="shared" si="140"/>
        <v>#VALUE!</v>
      </c>
      <c r="I1948" s="9" t="e">
        <f t="shared" si="142"/>
        <v>#VALUE!</v>
      </c>
    </row>
    <row r="1949" spans="6:9" x14ac:dyDescent="0.2">
      <c r="F1949" s="9">
        <f t="shared" si="141"/>
        <v>1911</v>
      </c>
      <c r="G1949" s="9" t="str">
        <f t="shared" si="139"/>
        <v/>
      </c>
      <c r="H1949" s="9" t="e">
        <f t="shared" si="140"/>
        <v>#VALUE!</v>
      </c>
      <c r="I1949" s="9" t="e">
        <f t="shared" si="142"/>
        <v>#VALUE!</v>
      </c>
    </row>
    <row r="1950" spans="6:9" x14ac:dyDescent="0.2">
      <c r="F1950" s="9">
        <f t="shared" si="141"/>
        <v>1912</v>
      </c>
      <c r="G1950" s="9" t="str">
        <f t="shared" si="139"/>
        <v/>
      </c>
      <c r="H1950" s="9" t="e">
        <f t="shared" si="140"/>
        <v>#VALUE!</v>
      </c>
      <c r="I1950" s="9" t="e">
        <f t="shared" si="142"/>
        <v>#VALUE!</v>
      </c>
    </row>
    <row r="1951" spans="6:9" x14ac:dyDescent="0.2">
      <c r="F1951" s="9">
        <f t="shared" si="141"/>
        <v>1913</v>
      </c>
      <c r="G1951" s="9" t="str">
        <f t="shared" si="139"/>
        <v/>
      </c>
      <c r="H1951" s="9" t="e">
        <f t="shared" si="140"/>
        <v>#VALUE!</v>
      </c>
      <c r="I1951" s="9" t="e">
        <f t="shared" si="142"/>
        <v>#VALUE!</v>
      </c>
    </row>
    <row r="1952" spans="6:9" x14ac:dyDescent="0.2">
      <c r="F1952" s="9">
        <f t="shared" si="141"/>
        <v>1914</v>
      </c>
      <c r="G1952" s="9" t="str">
        <f t="shared" si="139"/>
        <v/>
      </c>
      <c r="H1952" s="9" t="e">
        <f t="shared" si="140"/>
        <v>#VALUE!</v>
      </c>
      <c r="I1952" s="9" t="e">
        <f t="shared" si="142"/>
        <v>#VALUE!</v>
      </c>
    </row>
    <row r="1953" spans="6:9" x14ac:dyDescent="0.2">
      <c r="F1953" s="9">
        <f t="shared" si="141"/>
        <v>1915</v>
      </c>
      <c r="G1953" s="9" t="str">
        <f t="shared" si="139"/>
        <v/>
      </c>
      <c r="H1953" s="9" t="e">
        <f t="shared" si="140"/>
        <v>#VALUE!</v>
      </c>
      <c r="I1953" s="9" t="e">
        <f t="shared" si="142"/>
        <v>#VALUE!</v>
      </c>
    </row>
    <row r="1954" spans="6:9" x14ac:dyDescent="0.2">
      <c r="F1954" s="9">
        <f t="shared" si="141"/>
        <v>1916</v>
      </c>
      <c r="G1954" s="9" t="str">
        <f t="shared" si="139"/>
        <v/>
      </c>
      <c r="H1954" s="9" t="e">
        <f t="shared" si="140"/>
        <v>#VALUE!</v>
      </c>
      <c r="I1954" s="9" t="e">
        <f t="shared" si="142"/>
        <v>#VALUE!</v>
      </c>
    </row>
    <row r="1955" spans="6:9" x14ac:dyDescent="0.2">
      <c r="F1955" s="9">
        <f t="shared" si="141"/>
        <v>1917</v>
      </c>
      <c r="G1955" s="9" t="str">
        <f t="shared" si="139"/>
        <v/>
      </c>
      <c r="H1955" s="9" t="e">
        <f t="shared" si="140"/>
        <v>#VALUE!</v>
      </c>
      <c r="I1955" s="9" t="e">
        <f t="shared" si="142"/>
        <v>#VALUE!</v>
      </c>
    </row>
    <row r="1956" spans="6:9" x14ac:dyDescent="0.2">
      <c r="F1956" s="9">
        <f t="shared" si="141"/>
        <v>1918</v>
      </c>
      <c r="G1956" s="9" t="str">
        <f t="shared" si="139"/>
        <v/>
      </c>
      <c r="H1956" s="9" t="e">
        <f t="shared" si="140"/>
        <v>#VALUE!</v>
      </c>
      <c r="I1956" s="9" t="e">
        <f t="shared" si="142"/>
        <v>#VALUE!</v>
      </c>
    </row>
    <row r="1957" spans="6:9" x14ac:dyDescent="0.2">
      <c r="F1957" s="9">
        <f t="shared" si="141"/>
        <v>1919</v>
      </c>
      <c r="G1957" s="9" t="str">
        <f t="shared" si="139"/>
        <v/>
      </c>
      <c r="H1957" s="9" t="e">
        <f t="shared" si="140"/>
        <v>#VALUE!</v>
      </c>
      <c r="I1957" s="9" t="e">
        <f t="shared" si="142"/>
        <v>#VALUE!</v>
      </c>
    </row>
    <row r="1958" spans="6:9" x14ac:dyDescent="0.2">
      <c r="F1958" s="9">
        <f t="shared" si="141"/>
        <v>1920</v>
      </c>
      <c r="G1958" s="9" t="str">
        <f t="shared" si="139"/>
        <v/>
      </c>
      <c r="H1958" s="9" t="e">
        <f t="shared" si="140"/>
        <v>#VALUE!</v>
      </c>
      <c r="I1958" s="9" t="e">
        <f t="shared" si="142"/>
        <v>#VALUE!</v>
      </c>
    </row>
    <row r="1959" spans="6:9" x14ac:dyDescent="0.2">
      <c r="F1959" s="9">
        <f t="shared" si="141"/>
        <v>1921</v>
      </c>
      <c r="G1959" s="9" t="str">
        <f t="shared" si="139"/>
        <v/>
      </c>
      <c r="H1959" s="9" t="e">
        <f t="shared" si="140"/>
        <v>#VALUE!</v>
      </c>
      <c r="I1959" s="9" t="e">
        <f t="shared" si="142"/>
        <v>#VALUE!</v>
      </c>
    </row>
    <row r="1960" spans="6:9" x14ac:dyDescent="0.2">
      <c r="F1960" s="9">
        <f t="shared" si="141"/>
        <v>1922</v>
      </c>
      <c r="G1960" s="9" t="str">
        <f t="shared" si="139"/>
        <v/>
      </c>
      <c r="H1960" s="9" t="e">
        <f t="shared" si="140"/>
        <v>#VALUE!</v>
      </c>
      <c r="I1960" s="9" t="e">
        <f t="shared" si="142"/>
        <v>#VALUE!</v>
      </c>
    </row>
    <row r="1961" spans="6:9" x14ac:dyDescent="0.2">
      <c r="F1961" s="9">
        <f t="shared" si="141"/>
        <v>1923</v>
      </c>
      <c r="G1961" s="9" t="str">
        <f t="shared" si="139"/>
        <v/>
      </c>
      <c r="H1961" s="9" t="e">
        <f t="shared" si="140"/>
        <v>#VALUE!</v>
      </c>
      <c r="I1961" s="9" t="e">
        <f t="shared" si="142"/>
        <v>#VALUE!</v>
      </c>
    </row>
    <row r="1962" spans="6:9" x14ac:dyDescent="0.2">
      <c r="F1962" s="9">
        <f t="shared" si="141"/>
        <v>1924</v>
      </c>
      <c r="G1962" s="9" t="str">
        <f t="shared" si="139"/>
        <v/>
      </c>
      <c r="H1962" s="9" t="e">
        <f t="shared" si="140"/>
        <v>#VALUE!</v>
      </c>
      <c r="I1962" s="9" t="e">
        <f t="shared" si="142"/>
        <v>#VALUE!</v>
      </c>
    </row>
    <row r="1963" spans="6:9" x14ac:dyDescent="0.2">
      <c r="F1963" s="9">
        <f t="shared" si="141"/>
        <v>1925</v>
      </c>
      <c r="G1963" s="9" t="str">
        <f t="shared" si="139"/>
        <v/>
      </c>
      <c r="H1963" s="9" t="e">
        <f t="shared" si="140"/>
        <v>#VALUE!</v>
      </c>
      <c r="I1963" s="9" t="e">
        <f t="shared" si="142"/>
        <v>#VALUE!</v>
      </c>
    </row>
    <row r="1964" spans="6:9" x14ac:dyDescent="0.2">
      <c r="F1964" s="9">
        <f t="shared" si="141"/>
        <v>1926</v>
      </c>
      <c r="G1964" s="9" t="str">
        <f t="shared" si="139"/>
        <v/>
      </c>
      <c r="H1964" s="9" t="e">
        <f t="shared" si="140"/>
        <v>#VALUE!</v>
      </c>
      <c r="I1964" s="9" t="e">
        <f t="shared" si="142"/>
        <v>#VALUE!</v>
      </c>
    </row>
    <row r="1965" spans="6:9" x14ac:dyDescent="0.2">
      <c r="F1965" s="9">
        <f t="shared" si="141"/>
        <v>1927</v>
      </c>
      <c r="G1965" s="9" t="str">
        <f t="shared" si="139"/>
        <v/>
      </c>
      <c r="H1965" s="9" t="e">
        <f t="shared" si="140"/>
        <v>#VALUE!</v>
      </c>
      <c r="I1965" s="9" t="e">
        <f t="shared" si="142"/>
        <v>#VALUE!</v>
      </c>
    </row>
    <row r="1966" spans="6:9" x14ac:dyDescent="0.2">
      <c r="F1966" s="9">
        <f t="shared" si="141"/>
        <v>1928</v>
      </c>
      <c r="G1966" s="9" t="str">
        <f t="shared" si="139"/>
        <v/>
      </c>
      <c r="H1966" s="9" t="e">
        <f t="shared" si="140"/>
        <v>#VALUE!</v>
      </c>
      <c r="I1966" s="9" t="e">
        <f t="shared" si="142"/>
        <v>#VALUE!</v>
      </c>
    </row>
    <row r="1967" spans="6:9" x14ac:dyDescent="0.2">
      <c r="F1967" s="9">
        <f t="shared" si="141"/>
        <v>1929</v>
      </c>
      <c r="G1967" s="9" t="str">
        <f t="shared" si="139"/>
        <v/>
      </c>
      <c r="H1967" s="9" t="e">
        <f t="shared" si="140"/>
        <v>#VALUE!</v>
      </c>
      <c r="I1967" s="9" t="e">
        <f t="shared" si="142"/>
        <v>#VALUE!</v>
      </c>
    </row>
    <row r="1968" spans="6:9" x14ac:dyDescent="0.2">
      <c r="F1968" s="9">
        <f t="shared" si="141"/>
        <v>1930</v>
      </c>
      <c r="G1968" s="9" t="str">
        <f t="shared" si="139"/>
        <v/>
      </c>
      <c r="H1968" s="9" t="e">
        <f t="shared" si="140"/>
        <v>#VALUE!</v>
      </c>
      <c r="I1968" s="9" t="e">
        <f t="shared" si="142"/>
        <v>#VALUE!</v>
      </c>
    </row>
    <row r="1969" spans="6:9" x14ac:dyDescent="0.2">
      <c r="F1969" s="9">
        <f t="shared" si="141"/>
        <v>1931</v>
      </c>
      <c r="G1969" s="9" t="str">
        <f t="shared" si="139"/>
        <v/>
      </c>
      <c r="H1969" s="9" t="e">
        <f t="shared" si="140"/>
        <v>#VALUE!</v>
      </c>
      <c r="I1969" s="9" t="e">
        <f t="shared" si="142"/>
        <v>#VALUE!</v>
      </c>
    </row>
    <row r="1970" spans="6:9" x14ac:dyDescent="0.2">
      <c r="F1970" s="9">
        <f t="shared" si="141"/>
        <v>1932</v>
      </c>
      <c r="G1970" s="9" t="str">
        <f t="shared" si="139"/>
        <v/>
      </c>
      <c r="H1970" s="9" t="e">
        <f t="shared" si="140"/>
        <v>#VALUE!</v>
      </c>
      <c r="I1970" s="9" t="e">
        <f t="shared" si="142"/>
        <v>#VALUE!</v>
      </c>
    </row>
    <row r="1971" spans="6:9" x14ac:dyDescent="0.2">
      <c r="F1971" s="9">
        <f t="shared" si="141"/>
        <v>1933</v>
      </c>
      <c r="G1971" s="9" t="str">
        <f t="shared" si="139"/>
        <v/>
      </c>
      <c r="H1971" s="9" t="e">
        <f t="shared" si="140"/>
        <v>#VALUE!</v>
      </c>
      <c r="I1971" s="9" t="e">
        <f t="shared" si="142"/>
        <v>#VALUE!</v>
      </c>
    </row>
    <row r="1972" spans="6:9" x14ac:dyDescent="0.2">
      <c r="F1972" s="9">
        <f t="shared" si="141"/>
        <v>1934</v>
      </c>
      <c r="G1972" s="9" t="str">
        <f t="shared" si="139"/>
        <v/>
      </c>
      <c r="H1972" s="9" t="e">
        <f t="shared" si="140"/>
        <v>#VALUE!</v>
      </c>
      <c r="I1972" s="9" t="e">
        <f t="shared" si="142"/>
        <v>#VALUE!</v>
      </c>
    </row>
    <row r="1973" spans="6:9" x14ac:dyDescent="0.2">
      <c r="F1973" s="9">
        <f t="shared" si="141"/>
        <v>1935</v>
      </c>
      <c r="G1973" s="9" t="str">
        <f t="shared" si="139"/>
        <v/>
      </c>
      <c r="H1973" s="9" t="e">
        <f t="shared" si="140"/>
        <v>#VALUE!</v>
      </c>
      <c r="I1973" s="9" t="e">
        <f t="shared" si="142"/>
        <v>#VALUE!</v>
      </c>
    </row>
    <row r="1974" spans="6:9" x14ac:dyDescent="0.2">
      <c r="F1974" s="9">
        <f t="shared" si="141"/>
        <v>1936</v>
      </c>
      <c r="G1974" s="9" t="str">
        <f t="shared" si="139"/>
        <v/>
      </c>
      <c r="H1974" s="9" t="e">
        <f t="shared" si="140"/>
        <v>#VALUE!</v>
      </c>
      <c r="I1974" s="9" t="e">
        <f t="shared" si="142"/>
        <v>#VALUE!</v>
      </c>
    </row>
    <row r="1975" spans="6:9" x14ac:dyDescent="0.2">
      <c r="F1975" s="9">
        <f t="shared" si="141"/>
        <v>1937</v>
      </c>
      <c r="G1975" s="9" t="str">
        <f t="shared" si="139"/>
        <v/>
      </c>
      <c r="H1975" s="9" t="e">
        <f t="shared" si="140"/>
        <v>#VALUE!</v>
      </c>
      <c r="I1975" s="9" t="e">
        <f t="shared" si="142"/>
        <v>#VALUE!</v>
      </c>
    </row>
    <row r="1976" spans="6:9" x14ac:dyDescent="0.2">
      <c r="F1976" s="9">
        <f t="shared" si="141"/>
        <v>1938</v>
      </c>
      <c r="G1976" s="9" t="str">
        <f t="shared" si="139"/>
        <v/>
      </c>
      <c r="H1976" s="9" t="e">
        <f t="shared" si="140"/>
        <v>#VALUE!</v>
      </c>
      <c r="I1976" s="9" t="e">
        <f t="shared" si="142"/>
        <v>#VALUE!</v>
      </c>
    </row>
    <row r="1977" spans="6:9" x14ac:dyDescent="0.2">
      <c r="F1977" s="9">
        <f t="shared" si="141"/>
        <v>1939</v>
      </c>
      <c r="G1977" s="9" t="str">
        <f t="shared" si="139"/>
        <v/>
      </c>
      <c r="H1977" s="9" t="e">
        <f t="shared" si="140"/>
        <v>#VALUE!</v>
      </c>
      <c r="I1977" s="9" t="e">
        <f t="shared" si="142"/>
        <v>#VALUE!</v>
      </c>
    </row>
    <row r="1978" spans="6:9" x14ac:dyDescent="0.2">
      <c r="F1978" s="9">
        <f t="shared" si="141"/>
        <v>1940</v>
      </c>
      <c r="G1978" s="9" t="str">
        <f t="shared" si="139"/>
        <v/>
      </c>
      <c r="H1978" s="9" t="e">
        <f t="shared" si="140"/>
        <v>#VALUE!</v>
      </c>
      <c r="I1978" s="9" t="e">
        <f t="shared" si="142"/>
        <v>#VALUE!</v>
      </c>
    </row>
    <row r="1979" spans="6:9" x14ac:dyDescent="0.2">
      <c r="F1979" s="9">
        <f t="shared" si="141"/>
        <v>1941</v>
      </c>
      <c r="G1979" s="9" t="str">
        <f t="shared" si="139"/>
        <v/>
      </c>
      <c r="H1979" s="9" t="e">
        <f t="shared" si="140"/>
        <v>#VALUE!</v>
      </c>
      <c r="I1979" s="9" t="e">
        <f t="shared" si="142"/>
        <v>#VALUE!</v>
      </c>
    </row>
    <row r="1980" spans="6:9" x14ac:dyDescent="0.2">
      <c r="F1980" s="9">
        <f t="shared" si="141"/>
        <v>1942</v>
      </c>
      <c r="G1980" s="9" t="str">
        <f t="shared" si="139"/>
        <v/>
      </c>
      <c r="H1980" s="9" t="e">
        <f t="shared" si="140"/>
        <v>#VALUE!</v>
      </c>
      <c r="I1980" s="9" t="e">
        <f t="shared" si="142"/>
        <v>#VALUE!</v>
      </c>
    </row>
    <row r="1981" spans="6:9" x14ac:dyDescent="0.2">
      <c r="F1981" s="9">
        <f t="shared" si="141"/>
        <v>1943</v>
      </c>
      <c r="G1981" s="9" t="str">
        <f t="shared" si="139"/>
        <v/>
      </c>
      <c r="H1981" s="9" t="e">
        <f t="shared" si="140"/>
        <v>#VALUE!</v>
      </c>
      <c r="I1981" s="9" t="e">
        <f t="shared" si="142"/>
        <v>#VALUE!</v>
      </c>
    </row>
    <row r="1982" spans="6:9" x14ac:dyDescent="0.2">
      <c r="F1982" s="9">
        <f t="shared" si="141"/>
        <v>1944</v>
      </c>
      <c r="G1982" s="9" t="str">
        <f t="shared" si="139"/>
        <v/>
      </c>
      <c r="H1982" s="9" t="e">
        <f t="shared" si="140"/>
        <v>#VALUE!</v>
      </c>
      <c r="I1982" s="9" t="e">
        <f t="shared" si="142"/>
        <v>#VALUE!</v>
      </c>
    </row>
    <row r="1983" spans="6:9" x14ac:dyDescent="0.2">
      <c r="F1983" s="9">
        <f t="shared" si="141"/>
        <v>1945</v>
      </c>
      <c r="G1983" s="9" t="str">
        <f t="shared" si="139"/>
        <v/>
      </c>
      <c r="H1983" s="9" t="e">
        <f t="shared" si="140"/>
        <v>#VALUE!</v>
      </c>
      <c r="I1983" s="9" t="e">
        <f t="shared" si="142"/>
        <v>#VALUE!</v>
      </c>
    </row>
    <row r="1984" spans="6:9" x14ac:dyDescent="0.2">
      <c r="F1984" s="9">
        <f t="shared" si="141"/>
        <v>1946</v>
      </c>
      <c r="G1984" s="9" t="str">
        <f t="shared" si="139"/>
        <v/>
      </c>
      <c r="H1984" s="9" t="e">
        <f t="shared" si="140"/>
        <v>#VALUE!</v>
      </c>
      <c r="I1984" s="9" t="e">
        <f t="shared" si="142"/>
        <v>#VALUE!</v>
      </c>
    </row>
    <row r="1985" spans="6:9" x14ac:dyDescent="0.2">
      <c r="F1985" s="9">
        <f t="shared" si="141"/>
        <v>1947</v>
      </c>
      <c r="G1985" s="9" t="str">
        <f t="shared" ref="G1985:G2004" si="143">IF($B$3+$B$5&lt;F1985,"",IF($B$3&gt;F1985,$B$8*(1+$B$4)^(F1985-1),$B$8*(1+$B$4)^($B$3-1)*(1+$B$6)^(F1985-$B$3)))</f>
        <v/>
      </c>
      <c r="H1985" s="9" t="e">
        <f t="shared" ref="H1985:H2004" si="144">G1985/(1+B$7)^F1985</f>
        <v>#VALUE!</v>
      </c>
      <c r="I1985" s="9" t="e">
        <f t="shared" si="142"/>
        <v>#VALUE!</v>
      </c>
    </row>
    <row r="1986" spans="6:9" x14ac:dyDescent="0.2">
      <c r="F1986" s="9">
        <f t="shared" ref="F1986:F2004" si="145">F1985+1</f>
        <v>1948</v>
      </c>
      <c r="G1986" s="9" t="str">
        <f t="shared" si="143"/>
        <v/>
      </c>
      <c r="H1986" s="9" t="e">
        <f t="shared" si="144"/>
        <v>#VALUE!</v>
      </c>
      <c r="I1986" s="9" t="e">
        <f t="shared" ref="I1986:I2004" si="146">I1985+H1986</f>
        <v>#VALUE!</v>
      </c>
    </row>
    <row r="1987" spans="6:9" x14ac:dyDescent="0.2">
      <c r="F1987" s="9">
        <f t="shared" si="145"/>
        <v>1949</v>
      </c>
      <c r="G1987" s="9" t="str">
        <f t="shared" si="143"/>
        <v/>
      </c>
      <c r="H1987" s="9" t="e">
        <f t="shared" si="144"/>
        <v>#VALUE!</v>
      </c>
      <c r="I1987" s="9" t="e">
        <f t="shared" si="146"/>
        <v>#VALUE!</v>
      </c>
    </row>
    <row r="1988" spans="6:9" x14ac:dyDescent="0.2">
      <c r="F1988" s="9">
        <f t="shared" si="145"/>
        <v>1950</v>
      </c>
      <c r="G1988" s="9" t="str">
        <f t="shared" si="143"/>
        <v/>
      </c>
      <c r="H1988" s="9" t="e">
        <f t="shared" si="144"/>
        <v>#VALUE!</v>
      </c>
      <c r="I1988" s="9" t="e">
        <f t="shared" si="146"/>
        <v>#VALUE!</v>
      </c>
    </row>
    <row r="1989" spans="6:9" x14ac:dyDescent="0.2">
      <c r="F1989" s="9">
        <f t="shared" si="145"/>
        <v>1951</v>
      </c>
      <c r="G1989" s="9" t="str">
        <f t="shared" si="143"/>
        <v/>
      </c>
      <c r="H1989" s="9" t="e">
        <f t="shared" si="144"/>
        <v>#VALUE!</v>
      </c>
      <c r="I1989" s="9" t="e">
        <f t="shared" si="146"/>
        <v>#VALUE!</v>
      </c>
    </row>
    <row r="1990" spans="6:9" x14ac:dyDescent="0.2">
      <c r="F1990" s="9">
        <f t="shared" si="145"/>
        <v>1952</v>
      </c>
      <c r="G1990" s="9" t="str">
        <f t="shared" si="143"/>
        <v/>
      </c>
      <c r="H1990" s="9" t="e">
        <f t="shared" si="144"/>
        <v>#VALUE!</v>
      </c>
      <c r="I1990" s="9" t="e">
        <f t="shared" si="146"/>
        <v>#VALUE!</v>
      </c>
    </row>
    <row r="1991" spans="6:9" x14ac:dyDescent="0.2">
      <c r="F1991" s="9">
        <f t="shared" si="145"/>
        <v>1953</v>
      </c>
      <c r="G1991" s="9" t="str">
        <f t="shared" si="143"/>
        <v/>
      </c>
      <c r="H1991" s="9" t="e">
        <f t="shared" si="144"/>
        <v>#VALUE!</v>
      </c>
      <c r="I1991" s="9" t="e">
        <f t="shared" si="146"/>
        <v>#VALUE!</v>
      </c>
    </row>
    <row r="1992" spans="6:9" x14ac:dyDescent="0.2">
      <c r="F1992" s="9">
        <f t="shared" si="145"/>
        <v>1954</v>
      </c>
      <c r="G1992" s="9" t="str">
        <f t="shared" si="143"/>
        <v/>
      </c>
      <c r="H1992" s="9" t="e">
        <f t="shared" si="144"/>
        <v>#VALUE!</v>
      </c>
      <c r="I1992" s="9" t="e">
        <f t="shared" si="146"/>
        <v>#VALUE!</v>
      </c>
    </row>
    <row r="1993" spans="6:9" x14ac:dyDescent="0.2">
      <c r="F1993" s="9">
        <f t="shared" si="145"/>
        <v>1955</v>
      </c>
      <c r="G1993" s="9" t="str">
        <f t="shared" si="143"/>
        <v/>
      </c>
      <c r="H1993" s="9" t="e">
        <f t="shared" si="144"/>
        <v>#VALUE!</v>
      </c>
      <c r="I1993" s="9" t="e">
        <f t="shared" si="146"/>
        <v>#VALUE!</v>
      </c>
    </row>
    <row r="1994" spans="6:9" x14ac:dyDescent="0.2">
      <c r="F1994" s="9">
        <f t="shared" si="145"/>
        <v>1956</v>
      </c>
      <c r="G1994" s="9" t="str">
        <f t="shared" si="143"/>
        <v/>
      </c>
      <c r="H1994" s="9" t="e">
        <f t="shared" si="144"/>
        <v>#VALUE!</v>
      </c>
      <c r="I1994" s="9" t="e">
        <f t="shared" si="146"/>
        <v>#VALUE!</v>
      </c>
    </row>
    <row r="1995" spans="6:9" x14ac:dyDescent="0.2">
      <c r="F1995" s="9">
        <f t="shared" si="145"/>
        <v>1957</v>
      </c>
      <c r="G1995" s="9" t="str">
        <f t="shared" si="143"/>
        <v/>
      </c>
      <c r="H1995" s="9" t="e">
        <f t="shared" si="144"/>
        <v>#VALUE!</v>
      </c>
      <c r="I1995" s="9" t="e">
        <f t="shared" si="146"/>
        <v>#VALUE!</v>
      </c>
    </row>
    <row r="1996" spans="6:9" x14ac:dyDescent="0.2">
      <c r="F1996" s="9">
        <f t="shared" si="145"/>
        <v>1958</v>
      </c>
      <c r="G1996" s="9" t="str">
        <f t="shared" si="143"/>
        <v/>
      </c>
      <c r="H1996" s="9" t="e">
        <f t="shared" si="144"/>
        <v>#VALUE!</v>
      </c>
      <c r="I1996" s="9" t="e">
        <f t="shared" si="146"/>
        <v>#VALUE!</v>
      </c>
    </row>
    <row r="1997" spans="6:9" x14ac:dyDescent="0.2">
      <c r="F1997" s="9">
        <f t="shared" si="145"/>
        <v>1959</v>
      </c>
      <c r="G1997" s="9" t="str">
        <f t="shared" si="143"/>
        <v/>
      </c>
      <c r="H1997" s="9" t="e">
        <f t="shared" si="144"/>
        <v>#VALUE!</v>
      </c>
      <c r="I1997" s="9" t="e">
        <f t="shared" si="146"/>
        <v>#VALUE!</v>
      </c>
    </row>
    <row r="1998" spans="6:9" x14ac:dyDescent="0.2">
      <c r="F1998" s="9">
        <f t="shared" si="145"/>
        <v>1960</v>
      </c>
      <c r="G1998" s="9" t="str">
        <f t="shared" si="143"/>
        <v/>
      </c>
      <c r="H1998" s="9" t="e">
        <f t="shared" si="144"/>
        <v>#VALUE!</v>
      </c>
      <c r="I1998" s="9" t="e">
        <f t="shared" si="146"/>
        <v>#VALUE!</v>
      </c>
    </row>
    <row r="1999" spans="6:9" x14ac:dyDescent="0.2">
      <c r="F1999" s="9">
        <f t="shared" si="145"/>
        <v>1961</v>
      </c>
      <c r="G1999" s="9" t="str">
        <f t="shared" si="143"/>
        <v/>
      </c>
      <c r="H1999" s="9" t="e">
        <f t="shared" si="144"/>
        <v>#VALUE!</v>
      </c>
      <c r="I1999" s="9" t="e">
        <f t="shared" si="146"/>
        <v>#VALUE!</v>
      </c>
    </row>
    <row r="2000" spans="6:9" x14ac:dyDescent="0.2">
      <c r="F2000" s="9">
        <f t="shared" si="145"/>
        <v>1962</v>
      </c>
      <c r="G2000" s="9" t="str">
        <f t="shared" si="143"/>
        <v/>
      </c>
      <c r="H2000" s="9" t="e">
        <f t="shared" si="144"/>
        <v>#VALUE!</v>
      </c>
      <c r="I2000" s="9" t="e">
        <f t="shared" si="146"/>
        <v>#VALUE!</v>
      </c>
    </row>
    <row r="2001" spans="6:9" x14ac:dyDescent="0.2">
      <c r="F2001" s="9">
        <f t="shared" si="145"/>
        <v>1963</v>
      </c>
      <c r="G2001" s="9" t="str">
        <f t="shared" si="143"/>
        <v/>
      </c>
      <c r="H2001" s="9" t="e">
        <f t="shared" si="144"/>
        <v>#VALUE!</v>
      </c>
      <c r="I2001" s="9" t="e">
        <f t="shared" si="146"/>
        <v>#VALUE!</v>
      </c>
    </row>
    <row r="2002" spans="6:9" x14ac:dyDescent="0.2">
      <c r="F2002" s="9">
        <f t="shared" si="145"/>
        <v>1964</v>
      </c>
      <c r="G2002" s="9" t="str">
        <f t="shared" si="143"/>
        <v/>
      </c>
      <c r="H2002" s="9" t="e">
        <f t="shared" si="144"/>
        <v>#VALUE!</v>
      </c>
      <c r="I2002" s="9" t="e">
        <f t="shared" si="146"/>
        <v>#VALUE!</v>
      </c>
    </row>
    <row r="2003" spans="6:9" x14ac:dyDescent="0.2">
      <c r="F2003" s="9">
        <f t="shared" si="145"/>
        <v>1965</v>
      </c>
      <c r="G2003" s="9" t="str">
        <f t="shared" si="143"/>
        <v/>
      </c>
      <c r="H2003" s="9" t="e">
        <f t="shared" si="144"/>
        <v>#VALUE!</v>
      </c>
      <c r="I2003" s="9" t="e">
        <f t="shared" si="146"/>
        <v>#VALUE!</v>
      </c>
    </row>
    <row r="2004" spans="6:9" x14ac:dyDescent="0.2">
      <c r="F2004" s="9">
        <f t="shared" si="145"/>
        <v>1966</v>
      </c>
      <c r="G2004" s="9" t="str">
        <f t="shared" si="143"/>
        <v/>
      </c>
      <c r="H2004" s="9" t="e">
        <f t="shared" si="144"/>
        <v>#VALUE!</v>
      </c>
      <c r="I2004" s="9" t="e">
        <f t="shared" si="146"/>
        <v>#VALUE!</v>
      </c>
    </row>
  </sheetData>
  <phoneticPr fontId="0" type="noConversion"/>
  <pageMargins left="0.4" right="0.4" top="0.75" bottom="0.75" header="0.5" footer="0.5"/>
  <pageSetup orientation="landscape" horizontalDpi="4294967292" r:id="rId1"/>
  <headerFooter alignWithMargins="0">
    <oddHeader xml:space="preserve">&amp;CThree Stage Growth Model Demonstration
   </oddHeader>
  </headerFooter>
  <drawing r:id="rId2"/>
  <legacyDrawing r:id="rId3"/>
  <oleObjects>
    <mc:AlternateContent xmlns:mc="http://schemas.openxmlformats.org/markup-compatibility/2006">
      <mc:Choice Requires="x14">
        <oleObject progId="WP8Doc" shapeId="7169" r:id="rId4">
          <objectPr defaultSize="0" autoPict="0" r:id="rId5">
            <anchor moveWithCells="1">
              <from>
                <xdr:col>2</xdr:col>
                <xdr:colOff>28575</xdr:colOff>
                <xdr:row>1</xdr:row>
                <xdr:rowOff>28575</xdr:rowOff>
              </from>
              <to>
                <xdr:col>12</xdr:col>
                <xdr:colOff>9525</xdr:colOff>
                <xdr:row>8</xdr:row>
                <xdr:rowOff>0</xdr:rowOff>
              </to>
            </anchor>
          </objectPr>
        </oleObject>
      </mc:Choice>
      <mc:Fallback>
        <oleObject progId="WP8Doc" shapeId="716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06"/>
  <sheetViews>
    <sheetView workbookViewId="0"/>
  </sheetViews>
  <sheetFormatPr defaultRowHeight="12.75" x14ac:dyDescent="0.2"/>
  <cols>
    <col min="1" max="1" width="32.28515625" customWidth="1"/>
    <col min="2" max="2" width="7.7109375" customWidth="1"/>
    <col min="3" max="3" width="7.85546875" customWidth="1"/>
    <col min="4" max="4" width="7.140625" customWidth="1"/>
    <col min="5" max="5" width="7.7109375" customWidth="1"/>
    <col min="6" max="6" width="5.140625" customWidth="1"/>
    <col min="7" max="7" width="9.85546875" customWidth="1"/>
    <col min="8" max="8" width="8.140625" customWidth="1"/>
    <col min="9" max="9" width="8.7109375" customWidth="1"/>
    <col min="10" max="10" width="14.28515625" customWidth="1"/>
  </cols>
  <sheetData>
    <row r="1" spans="1:11" ht="15.75" x14ac:dyDescent="0.25">
      <c r="A1" s="2" t="s">
        <v>2</v>
      </c>
      <c r="B1" s="2"/>
      <c r="C1" s="35"/>
      <c r="D1" s="35"/>
      <c r="E1" s="35"/>
      <c r="F1" s="35"/>
      <c r="G1" s="35"/>
      <c r="H1" s="35"/>
      <c r="I1" s="32"/>
      <c r="J1" s="32"/>
      <c r="K1" s="5"/>
    </row>
    <row r="2" spans="1:11" ht="15.75" x14ac:dyDescent="0.25">
      <c r="A2" s="6" t="s">
        <v>3</v>
      </c>
      <c r="B2" s="6" t="s">
        <v>4</v>
      </c>
      <c r="C2" s="32"/>
      <c r="D2" s="32"/>
      <c r="E2" s="32"/>
      <c r="F2" s="32"/>
      <c r="G2" s="32"/>
      <c r="H2" s="32"/>
      <c r="I2" s="32"/>
      <c r="J2" s="32"/>
      <c r="K2" s="5"/>
    </row>
    <row r="3" spans="1:11" x14ac:dyDescent="0.2">
      <c r="A3" s="36" t="s">
        <v>5</v>
      </c>
      <c r="B3" s="36">
        <v>3</v>
      </c>
      <c r="C3" s="9"/>
      <c r="D3" s="9"/>
      <c r="E3" s="9"/>
      <c r="F3" s="9"/>
      <c r="G3" s="9"/>
      <c r="H3" s="9"/>
      <c r="I3" s="9"/>
      <c r="J3" s="9"/>
      <c r="K3" s="5"/>
    </row>
    <row r="4" spans="1:11" x14ac:dyDescent="0.2">
      <c r="A4" s="36" t="s">
        <v>6</v>
      </c>
      <c r="B4" s="36">
        <v>0.15</v>
      </c>
      <c r="C4" s="9"/>
      <c r="D4" s="9"/>
      <c r="E4" s="9"/>
      <c r="F4" s="9"/>
      <c r="G4" s="9"/>
      <c r="H4" s="9"/>
      <c r="I4" s="9"/>
      <c r="J4" s="9"/>
      <c r="K4" s="5"/>
    </row>
    <row r="5" spans="1:11" x14ac:dyDescent="0.2">
      <c r="A5" s="36" t="s">
        <v>7</v>
      </c>
      <c r="B5" s="36">
        <v>3</v>
      </c>
      <c r="C5" s="9"/>
      <c r="D5" s="9"/>
      <c r="E5" s="9"/>
      <c r="F5" s="9"/>
      <c r="G5" s="9"/>
      <c r="H5" s="9"/>
      <c r="I5" s="9"/>
      <c r="J5" s="9"/>
      <c r="K5" s="5"/>
    </row>
    <row r="6" spans="1:11" x14ac:dyDescent="0.2">
      <c r="A6" s="36" t="s">
        <v>8</v>
      </c>
      <c r="B6" s="36">
        <v>0.06</v>
      </c>
      <c r="C6" s="9"/>
      <c r="D6" s="9"/>
      <c r="E6" s="9"/>
      <c r="F6" s="9"/>
      <c r="G6" s="9"/>
      <c r="H6" s="9"/>
      <c r="I6" s="9"/>
      <c r="J6" s="9"/>
      <c r="K6" s="5"/>
    </row>
    <row r="7" spans="1:11" x14ac:dyDescent="0.2">
      <c r="A7" s="30" t="s">
        <v>37</v>
      </c>
      <c r="B7" s="30">
        <v>1000</v>
      </c>
      <c r="C7" s="37" t="s">
        <v>38</v>
      </c>
      <c r="D7" s="9"/>
      <c r="E7" s="9"/>
      <c r="F7" s="9"/>
      <c r="G7" s="9"/>
      <c r="H7" s="9"/>
      <c r="I7" s="9"/>
      <c r="J7" s="9"/>
      <c r="K7" s="5"/>
    </row>
    <row r="8" spans="1:11" x14ac:dyDescent="0.2">
      <c r="A8" s="30" t="s">
        <v>9</v>
      </c>
      <c r="B8" s="30">
        <v>0</v>
      </c>
      <c r="C8" s="9"/>
      <c r="D8" s="9"/>
      <c r="E8" s="9"/>
      <c r="F8" s="9"/>
      <c r="G8" s="9"/>
      <c r="H8" s="9"/>
      <c r="I8" s="9"/>
      <c r="J8" s="9"/>
      <c r="K8" s="5"/>
    </row>
    <row r="9" spans="1:11" x14ac:dyDescent="0.2">
      <c r="A9" s="36" t="s">
        <v>10</v>
      </c>
      <c r="B9" s="36">
        <v>0.08</v>
      </c>
      <c r="C9" s="9"/>
      <c r="D9" s="9"/>
      <c r="E9" s="9"/>
      <c r="F9" s="9"/>
      <c r="G9" s="9"/>
      <c r="H9" s="9"/>
      <c r="I9" s="9"/>
      <c r="J9" s="9"/>
      <c r="K9" s="5"/>
    </row>
    <row r="10" spans="1:11" x14ac:dyDescent="0.2">
      <c r="A10" s="36" t="s">
        <v>36</v>
      </c>
      <c r="B10" s="36">
        <v>5</v>
      </c>
      <c r="C10" s="9"/>
      <c r="D10" s="9"/>
      <c r="E10" s="9"/>
      <c r="F10" s="9"/>
      <c r="G10" s="9"/>
      <c r="H10" s="9"/>
      <c r="I10" s="9"/>
      <c r="J10" s="9"/>
      <c r="K10" s="5"/>
    </row>
    <row r="11" spans="1:11" ht="15.75" x14ac:dyDescent="0.25">
      <c r="A11" s="12" t="s">
        <v>39</v>
      </c>
      <c r="C11" s="9"/>
      <c r="D11" s="9"/>
      <c r="E11" s="9"/>
      <c r="F11" s="9"/>
      <c r="G11" s="9"/>
      <c r="H11" s="9"/>
      <c r="I11" s="9"/>
      <c r="J11" s="9"/>
      <c r="K11" s="5"/>
    </row>
    <row r="12" spans="1:11" ht="15.75" x14ac:dyDescent="0.25">
      <c r="A12" s="13"/>
      <c r="B12" s="14"/>
      <c r="C12" s="15"/>
      <c r="D12" s="16"/>
      <c r="E12" s="17"/>
      <c r="F12" s="18" t="s">
        <v>12</v>
      </c>
      <c r="G12" s="16"/>
      <c r="H12" s="16"/>
      <c r="I12" s="16"/>
      <c r="J12" s="16"/>
      <c r="K12" s="19"/>
    </row>
    <row r="13" spans="1:11" ht="15.75" x14ac:dyDescent="0.25">
      <c r="A13" s="20" t="s">
        <v>13</v>
      </c>
      <c r="B13" s="21"/>
      <c r="C13" s="22"/>
      <c r="D13" s="23"/>
      <c r="E13" s="24"/>
      <c r="F13" s="25" t="s">
        <v>14</v>
      </c>
      <c r="G13" s="23"/>
      <c r="H13" s="23"/>
      <c r="I13" s="23"/>
      <c r="J13" s="23"/>
      <c r="K13" s="19"/>
    </row>
    <row r="14" spans="1:11" ht="15.75" x14ac:dyDescent="0.25">
      <c r="A14" s="6" t="s">
        <v>15</v>
      </c>
      <c r="B14" s="6" t="s">
        <v>16</v>
      </c>
      <c r="C14" s="26" t="s">
        <v>17</v>
      </c>
      <c r="D14" s="27"/>
      <c r="E14" s="28"/>
      <c r="F14" s="29" t="s">
        <v>18</v>
      </c>
      <c r="G14" s="29" t="s">
        <v>19</v>
      </c>
      <c r="H14" s="29" t="s">
        <v>20</v>
      </c>
      <c r="I14" s="29" t="s">
        <v>21</v>
      </c>
      <c r="J14" s="27"/>
      <c r="K14" s="19"/>
    </row>
    <row r="15" spans="1:11" x14ac:dyDescent="0.2">
      <c r="A15" s="9" t="s">
        <v>22</v>
      </c>
      <c r="B15" s="9">
        <f>1/(B9-B4)</f>
        <v>-14.285714285714286</v>
      </c>
      <c r="C15" s="9"/>
      <c r="D15" s="9"/>
      <c r="E15" s="9"/>
      <c r="F15" s="9">
        <v>1</v>
      </c>
      <c r="G15" s="9">
        <f t="shared" ref="G15:G49" si="0">IF($B$3+$B$5+$B$7&lt;F15,"",IF($B$3&gt;F15,$B$10*(1+$B$4)^(F15-1),IF($B$3+$B$5&gt;F15,$B$10*(1+$B$4)^($B$3-1)*(1+$B$6)^(F15-$B$3),$B$10*(1+$B$4)^($B$3-1)*(1+$B$6)^($B$5)*(1+$B$8)^(F15-$B$3-$B$5))))</f>
        <v>5</v>
      </c>
      <c r="H15" s="9">
        <f t="shared" ref="H15:H49" si="1">G15/(1+B$9)^F15</f>
        <v>4.6296296296296298</v>
      </c>
      <c r="I15" s="9">
        <f>H15</f>
        <v>4.6296296296296298</v>
      </c>
      <c r="J15" s="37" t="str">
        <f t="shared" ref="J15:J49" si="2">IF(F15=$B$3,"First Stage PV",IF(F15=$B$5+$B$3,"First 2 Stages PV",IF(F15=$B$5+$B$3+$B$7,"Total PV","")))</f>
        <v/>
      </c>
    </row>
    <row r="16" spans="1:11" x14ac:dyDescent="0.2">
      <c r="A16" s="9" t="s">
        <v>23</v>
      </c>
      <c r="B16" s="9">
        <f>(1+B4)^B3</f>
        <v>1.5208749999999995</v>
      </c>
      <c r="C16" s="9"/>
      <c r="D16" s="9"/>
      <c r="E16" s="9"/>
      <c r="F16" s="9">
        <v>2</v>
      </c>
      <c r="G16" s="9">
        <f t="shared" si="0"/>
        <v>5.75</v>
      </c>
      <c r="H16" s="9">
        <f t="shared" si="1"/>
        <v>4.929698216735253</v>
      </c>
      <c r="I16" s="9">
        <f t="shared" ref="I16:I49" si="3">I15+H16</f>
        <v>9.5593278463648836</v>
      </c>
      <c r="J16" s="37" t="str">
        <f t="shared" si="2"/>
        <v/>
      </c>
    </row>
    <row r="17" spans="1:10" x14ac:dyDescent="0.2">
      <c r="A17" s="9" t="s">
        <v>24</v>
      </c>
      <c r="B17" s="9">
        <f>1/(1+B9)^B3</f>
        <v>0.79383224102016958</v>
      </c>
      <c r="C17" s="37" t="s">
        <v>25</v>
      </c>
      <c r="D17" s="37"/>
      <c r="E17" s="37">
        <f>B10*(B15-(B15*B16*B17))</f>
        <v>14.80854354011071</v>
      </c>
      <c r="F17" s="9">
        <v>3</v>
      </c>
      <c r="G17" s="9">
        <f t="shared" si="0"/>
        <v>6.6124999999999989</v>
      </c>
      <c r="H17" s="9">
        <f t="shared" si="1"/>
        <v>5.2492156937458709</v>
      </c>
      <c r="I17" s="9">
        <f t="shared" si="3"/>
        <v>14.808543540110755</v>
      </c>
      <c r="J17" s="37" t="str">
        <f t="shared" si="2"/>
        <v>First Stage PV</v>
      </c>
    </row>
    <row r="18" spans="1:10" x14ac:dyDescent="0.2">
      <c r="A18" s="9"/>
      <c r="B18" s="9"/>
      <c r="C18" s="9"/>
      <c r="D18" s="9"/>
      <c r="E18" s="9"/>
      <c r="F18" s="9">
        <v>4</v>
      </c>
      <c r="G18" s="9">
        <f t="shared" si="0"/>
        <v>7.0092499999999989</v>
      </c>
      <c r="H18" s="9">
        <f t="shared" si="1"/>
        <v>5.1520079957135394</v>
      </c>
      <c r="I18" s="9">
        <f t="shared" si="3"/>
        <v>19.960551535824294</v>
      </c>
      <c r="J18" s="37" t="str">
        <f t="shared" si="2"/>
        <v/>
      </c>
    </row>
    <row r="19" spans="1:10" x14ac:dyDescent="0.2">
      <c r="A19" s="9" t="s">
        <v>40</v>
      </c>
      <c r="B19" s="9">
        <f>B16/(1+B4)</f>
        <v>1.3224999999999998</v>
      </c>
      <c r="D19" s="9"/>
      <c r="E19" s="9"/>
      <c r="F19" s="9">
        <v>5</v>
      </c>
      <c r="G19" s="9">
        <f t="shared" si="0"/>
        <v>7.429805</v>
      </c>
      <c r="H19" s="9">
        <f t="shared" si="1"/>
        <v>5.0566004402373634</v>
      </c>
      <c r="I19" s="9">
        <f t="shared" si="3"/>
        <v>25.017151976061658</v>
      </c>
      <c r="J19" s="37" t="str">
        <f t="shared" si="2"/>
        <v/>
      </c>
    </row>
    <row r="20" spans="1:10" x14ac:dyDescent="0.2">
      <c r="A20" s="9" t="s">
        <v>26</v>
      </c>
      <c r="B20" s="9">
        <f>1+B6</f>
        <v>1.06</v>
      </c>
      <c r="D20" s="9"/>
      <c r="E20" s="9"/>
      <c r="F20" s="9">
        <v>6</v>
      </c>
      <c r="G20" s="9">
        <f t="shared" si="0"/>
        <v>7.8755933000000011</v>
      </c>
      <c r="H20" s="9">
        <f t="shared" si="1"/>
        <v>4.9629596913440785</v>
      </c>
      <c r="I20" s="9">
        <f t="shared" si="3"/>
        <v>29.980111667405737</v>
      </c>
      <c r="J20" s="37" t="str">
        <f t="shared" si="2"/>
        <v>First 2 Stages PV</v>
      </c>
    </row>
    <row r="21" spans="1:10" x14ac:dyDescent="0.2">
      <c r="A21" s="9" t="s">
        <v>41</v>
      </c>
      <c r="B21" s="9">
        <f>B17</f>
        <v>0.79383224102016958</v>
      </c>
      <c r="D21" s="9"/>
      <c r="E21" s="9"/>
      <c r="F21" s="9">
        <v>7</v>
      </c>
      <c r="G21" s="9">
        <f t="shared" si="0"/>
        <v>7.8755933000000011</v>
      </c>
      <c r="H21" s="9">
        <f t="shared" si="1"/>
        <v>4.5953330475408141</v>
      </c>
      <c r="I21" s="9">
        <f t="shared" si="3"/>
        <v>34.575444714946549</v>
      </c>
      <c r="J21" s="37" t="str">
        <f t="shared" si="2"/>
        <v/>
      </c>
    </row>
    <row r="22" spans="1:10" x14ac:dyDescent="0.2">
      <c r="A22" s="9" t="s">
        <v>27</v>
      </c>
      <c r="B22" s="9">
        <f>1/(B9-B6)</f>
        <v>49.999999999999993</v>
      </c>
      <c r="D22" s="9"/>
      <c r="E22" s="9"/>
      <c r="F22" s="9">
        <v>8</v>
      </c>
      <c r="G22" s="9">
        <f t="shared" si="0"/>
        <v>7.8755933000000011</v>
      </c>
      <c r="H22" s="9">
        <f t="shared" si="1"/>
        <v>4.2549380069822345</v>
      </c>
      <c r="I22" s="9">
        <f t="shared" si="3"/>
        <v>38.830382721928785</v>
      </c>
      <c r="J22" s="37" t="str">
        <f t="shared" si="2"/>
        <v/>
      </c>
    </row>
    <row r="23" spans="1:10" x14ac:dyDescent="0.2">
      <c r="A23" s="9" t="s">
        <v>42</v>
      </c>
      <c r="B23" s="9">
        <f>+B19</f>
        <v>1.3224999999999998</v>
      </c>
      <c r="C23" s="9"/>
      <c r="D23" s="9"/>
      <c r="E23" s="9"/>
      <c r="F23" s="9">
        <v>9</v>
      </c>
      <c r="G23" s="9">
        <f t="shared" si="0"/>
        <v>7.8755933000000011</v>
      </c>
      <c r="H23" s="9">
        <f t="shared" si="1"/>
        <v>3.9397574138724392</v>
      </c>
      <c r="I23" s="9">
        <f t="shared" si="3"/>
        <v>42.770140135801228</v>
      </c>
      <c r="J23" s="37" t="str">
        <f t="shared" si="2"/>
        <v/>
      </c>
    </row>
    <row r="24" spans="1:10" x14ac:dyDescent="0.2">
      <c r="A24" s="9" t="s">
        <v>43</v>
      </c>
      <c r="B24" s="9">
        <f>(1+B6)^(B5)</f>
        <v>1.1910160000000003</v>
      </c>
      <c r="C24" s="9"/>
      <c r="D24" s="9"/>
      <c r="E24" s="9"/>
      <c r="F24" s="9">
        <v>10</v>
      </c>
      <c r="G24" s="9">
        <f t="shared" si="0"/>
        <v>7.8755933000000011</v>
      </c>
      <c r="H24" s="9">
        <f t="shared" si="1"/>
        <v>3.6479235313633698</v>
      </c>
      <c r="I24" s="9">
        <f t="shared" si="3"/>
        <v>46.418063667164596</v>
      </c>
      <c r="J24" s="37" t="str">
        <f t="shared" si="2"/>
        <v/>
      </c>
    </row>
    <row r="25" spans="1:10" x14ac:dyDescent="0.2">
      <c r="A25" s="9" t="s">
        <v>44</v>
      </c>
      <c r="B25" s="9">
        <f>B22</f>
        <v>49.999999999999993</v>
      </c>
      <c r="C25" s="37" t="s">
        <v>28</v>
      </c>
      <c r="D25" s="37"/>
      <c r="E25" s="37">
        <f>B10*((B19*B20*B21*B22)-(B19*B20*B24*B22*B26*B17))</f>
        <v>15.171568127294961</v>
      </c>
      <c r="F25" s="9">
        <v>11</v>
      </c>
      <c r="G25" s="9">
        <f t="shared" si="0"/>
        <v>7.8755933000000011</v>
      </c>
      <c r="H25" s="9">
        <f t="shared" si="1"/>
        <v>3.3777069734846017</v>
      </c>
      <c r="I25" s="9">
        <f t="shared" si="3"/>
        <v>49.795770640649195</v>
      </c>
      <c r="J25" s="37" t="str">
        <f t="shared" si="2"/>
        <v/>
      </c>
    </row>
    <row r="26" spans="1:10" x14ac:dyDescent="0.2">
      <c r="A26" s="9" t="s">
        <v>29</v>
      </c>
      <c r="B26" s="9">
        <f>1/(1+B9)^B5</f>
        <v>0.79383224102016958</v>
      </c>
      <c r="C26" s="37" t="s">
        <v>45</v>
      </c>
      <c r="D26" s="37"/>
      <c r="E26" s="37">
        <f>E17+E25</f>
        <v>29.980111667405673</v>
      </c>
      <c r="F26" s="9">
        <v>12</v>
      </c>
      <c r="G26" s="9">
        <f t="shared" si="0"/>
        <v>7.8755933000000011</v>
      </c>
      <c r="H26" s="9">
        <f t="shared" si="1"/>
        <v>3.1275064569301865</v>
      </c>
      <c r="I26" s="9">
        <f t="shared" si="3"/>
        <v>52.92327709757938</v>
      </c>
      <c r="J26" s="37" t="str">
        <f t="shared" si="2"/>
        <v/>
      </c>
    </row>
    <row r="27" spans="1:10" x14ac:dyDescent="0.2">
      <c r="A27" s="38"/>
      <c r="B27" s="38"/>
      <c r="F27" s="9">
        <v>13</v>
      </c>
      <c r="G27" s="9">
        <f t="shared" si="0"/>
        <v>7.8755933000000011</v>
      </c>
      <c r="H27" s="9">
        <f t="shared" si="1"/>
        <v>2.8958393119723946</v>
      </c>
      <c r="I27" s="9">
        <f t="shared" si="3"/>
        <v>55.819116409551775</v>
      </c>
      <c r="J27" s="37" t="str">
        <f t="shared" si="2"/>
        <v/>
      </c>
    </row>
    <row r="28" spans="1:10" ht="13.5" x14ac:dyDescent="0.25">
      <c r="A28" s="9" t="s">
        <v>48</v>
      </c>
      <c r="B28" s="9">
        <f>B$10*((1+B$4)^(B$3-1)*((1+B$6)^B$5)*(1+B8))</f>
        <v>7.8755933000000011</v>
      </c>
      <c r="F28" s="9">
        <v>14</v>
      </c>
      <c r="G28" s="9">
        <f t="shared" si="0"/>
        <v>7.8755933000000011</v>
      </c>
      <c r="H28" s="9">
        <f t="shared" si="1"/>
        <v>2.6813326962707356</v>
      </c>
      <c r="I28" s="9">
        <f t="shared" si="3"/>
        <v>58.500449105822511</v>
      </c>
      <c r="J28" s="37" t="str">
        <f t="shared" si="2"/>
        <v/>
      </c>
    </row>
    <row r="29" spans="1:10" ht="13.5" x14ac:dyDescent="0.25">
      <c r="A29" s="38" t="s">
        <v>49</v>
      </c>
      <c r="B29" s="9">
        <f>B28/(B9-B8)</f>
        <v>98.444916250000006</v>
      </c>
      <c r="C29" s="37" t="s">
        <v>30</v>
      </c>
      <c r="D29" s="37"/>
      <c r="E29" s="37">
        <f>B33</f>
        <v>62.036996141800984</v>
      </c>
      <c r="F29" s="9">
        <v>15</v>
      </c>
      <c r="G29" s="9">
        <f t="shared" si="0"/>
        <v>7.8755933000000011</v>
      </c>
      <c r="H29" s="9">
        <f t="shared" si="1"/>
        <v>2.4827154595099401</v>
      </c>
      <c r="I29" s="9">
        <f t="shared" si="3"/>
        <v>60.983164565332451</v>
      </c>
      <c r="J29" s="37" t="str">
        <f t="shared" si="2"/>
        <v/>
      </c>
    </row>
    <row r="30" spans="1:10" ht="13.5" x14ac:dyDescent="0.25">
      <c r="A30" s="9" t="s">
        <v>50</v>
      </c>
      <c r="B30" s="9">
        <f>B28*(1+B8)^B7</f>
        <v>7.8755933000000011</v>
      </c>
      <c r="C30" s="37" t="s">
        <v>46</v>
      </c>
      <c r="D30" s="37"/>
      <c r="E30" s="37">
        <f>E17+E25+E29</f>
        <v>92.017107809206664</v>
      </c>
      <c r="F30" s="9">
        <v>16</v>
      </c>
      <c r="G30" s="9">
        <f t="shared" si="0"/>
        <v>7.8755933000000011</v>
      </c>
      <c r="H30" s="9">
        <f t="shared" si="1"/>
        <v>2.2988106106573518</v>
      </c>
      <c r="I30" s="9">
        <f t="shared" si="3"/>
        <v>63.2819751759898</v>
      </c>
      <c r="J30" s="37" t="str">
        <f t="shared" si="2"/>
        <v/>
      </c>
    </row>
    <row r="31" spans="1:10" ht="13.5" x14ac:dyDescent="0.25">
      <c r="A31" s="38" t="s">
        <v>51</v>
      </c>
      <c r="B31" s="9">
        <f>B30/(B9-B8)</f>
        <v>98.444916250000006</v>
      </c>
      <c r="C31" s="39"/>
      <c r="D31" s="39"/>
      <c r="E31" s="39"/>
      <c r="F31" s="9">
        <v>17</v>
      </c>
      <c r="G31" s="9">
        <f t="shared" si="0"/>
        <v>7.8755933000000011</v>
      </c>
      <c r="H31" s="9">
        <f t="shared" si="1"/>
        <v>2.1285283432012516</v>
      </c>
      <c r="I31" s="9">
        <f t="shared" si="3"/>
        <v>65.410503519191053</v>
      </c>
      <c r="J31" s="37" t="str">
        <f t="shared" si="2"/>
        <v/>
      </c>
    </row>
    <row r="32" spans="1:10" ht="13.5" x14ac:dyDescent="0.25">
      <c r="A32" s="38" t="s">
        <v>52</v>
      </c>
      <c r="B32" s="38">
        <f>1/(1+B9)^B7</f>
        <v>3.76915947498075E-34</v>
      </c>
      <c r="C32" s="38"/>
      <c r="D32" s="38"/>
      <c r="E32" s="38"/>
      <c r="F32" s="9">
        <f t="shared" ref="F32:F49" si="4">F31+1</f>
        <v>18</v>
      </c>
      <c r="G32" s="9">
        <f t="shared" si="0"/>
        <v>7.8755933000000011</v>
      </c>
      <c r="H32" s="9">
        <f t="shared" si="1"/>
        <v>1.9708595770381958</v>
      </c>
      <c r="I32" s="9">
        <f t="shared" si="3"/>
        <v>67.381363096229251</v>
      </c>
      <c r="J32" s="37" t="str">
        <f t="shared" si="2"/>
        <v/>
      </c>
    </row>
    <row r="33" spans="1:10" x14ac:dyDescent="0.2">
      <c r="A33" s="38" t="s">
        <v>47</v>
      </c>
      <c r="B33" s="38">
        <f>(B29-B31*B32)/(1+B9)^(B3+B5)</f>
        <v>62.036996141800984</v>
      </c>
      <c r="C33" s="38"/>
      <c r="D33" s="38"/>
      <c r="E33" s="38"/>
      <c r="F33" s="9">
        <f t="shared" si="4"/>
        <v>19</v>
      </c>
      <c r="G33" s="9">
        <f t="shared" si="0"/>
        <v>7.8755933000000011</v>
      </c>
      <c r="H33" s="9">
        <f t="shared" si="1"/>
        <v>1.8248699787390701</v>
      </c>
      <c r="I33" s="9">
        <f t="shared" si="3"/>
        <v>69.206233074968324</v>
      </c>
      <c r="J33" s="37" t="str">
        <f t="shared" si="2"/>
        <v/>
      </c>
    </row>
    <row r="34" spans="1:10" x14ac:dyDescent="0.2">
      <c r="A34" s="38"/>
      <c r="B34" s="38"/>
      <c r="C34" s="38"/>
      <c r="D34" s="38"/>
      <c r="E34" s="38"/>
      <c r="F34" s="9">
        <f t="shared" si="4"/>
        <v>20</v>
      </c>
      <c r="G34" s="9">
        <f t="shared" si="0"/>
        <v>7.8755933000000011</v>
      </c>
      <c r="H34" s="9">
        <f t="shared" si="1"/>
        <v>1.6896944247583983</v>
      </c>
      <c r="I34" s="9">
        <f t="shared" si="3"/>
        <v>70.895927499726724</v>
      </c>
      <c r="J34" s="37" t="str">
        <f t="shared" si="2"/>
        <v/>
      </c>
    </row>
    <row r="35" spans="1:10" x14ac:dyDescent="0.2">
      <c r="A35" s="38"/>
      <c r="B35" s="38"/>
      <c r="C35" s="38"/>
      <c r="D35" s="38"/>
      <c r="E35" s="38"/>
      <c r="F35" s="9">
        <f t="shared" si="4"/>
        <v>21</v>
      </c>
      <c r="G35" s="9">
        <f t="shared" si="0"/>
        <v>7.8755933000000011</v>
      </c>
      <c r="H35" s="9">
        <f t="shared" si="1"/>
        <v>1.5645318747762946</v>
      </c>
      <c r="I35" s="9">
        <f t="shared" si="3"/>
        <v>72.460459374503017</v>
      </c>
      <c r="J35" s="37" t="str">
        <f t="shared" si="2"/>
        <v/>
      </c>
    </row>
    <row r="36" spans="1:10" x14ac:dyDescent="0.2">
      <c r="A36" s="9"/>
      <c r="B36" s="9"/>
      <c r="C36" s="9"/>
      <c r="D36" s="9"/>
      <c r="E36" s="9"/>
      <c r="F36" s="9">
        <f t="shared" si="4"/>
        <v>22</v>
      </c>
      <c r="G36" s="9">
        <f t="shared" si="0"/>
        <v>7.8755933000000011</v>
      </c>
      <c r="H36" s="9">
        <f t="shared" si="1"/>
        <v>1.4486406247928652</v>
      </c>
      <c r="I36" s="9">
        <f t="shared" si="3"/>
        <v>73.909099999295876</v>
      </c>
      <c r="J36" s="37" t="str">
        <f t="shared" si="2"/>
        <v/>
      </c>
    </row>
    <row r="37" spans="1:10" x14ac:dyDescent="0.2">
      <c r="A37" s="9"/>
      <c r="B37" s="9"/>
      <c r="C37" s="9"/>
      <c r="D37" s="9"/>
      <c r="E37" s="9"/>
      <c r="F37" s="9">
        <f t="shared" si="4"/>
        <v>23</v>
      </c>
      <c r="G37" s="9">
        <f t="shared" si="0"/>
        <v>7.8755933000000011</v>
      </c>
      <c r="H37" s="9">
        <f t="shared" si="1"/>
        <v>1.3413339118452456</v>
      </c>
      <c r="I37" s="9">
        <f t="shared" si="3"/>
        <v>75.250433911141116</v>
      </c>
      <c r="J37" s="37" t="str">
        <f t="shared" si="2"/>
        <v/>
      </c>
    </row>
    <row r="38" spans="1:10" x14ac:dyDescent="0.2">
      <c r="A38" s="9"/>
      <c r="B38" s="9"/>
      <c r="C38" s="9"/>
      <c r="D38" s="9"/>
      <c r="E38" s="9"/>
      <c r="F38" s="9">
        <f t="shared" si="4"/>
        <v>24</v>
      </c>
      <c r="G38" s="9">
        <f t="shared" si="0"/>
        <v>7.8755933000000011</v>
      </c>
      <c r="H38" s="9">
        <f t="shared" si="1"/>
        <v>1.2419758443011533</v>
      </c>
      <c r="I38" s="9">
        <f t="shared" si="3"/>
        <v>76.492409755442267</v>
      </c>
      <c r="J38" s="37" t="str">
        <f t="shared" si="2"/>
        <v/>
      </c>
    </row>
    <row r="39" spans="1:10" x14ac:dyDescent="0.2">
      <c r="A39" s="9"/>
      <c r="B39" s="9"/>
      <c r="C39" s="9"/>
      <c r="D39" s="9"/>
      <c r="E39" s="9"/>
      <c r="F39" s="9">
        <f t="shared" si="4"/>
        <v>25</v>
      </c>
      <c r="G39" s="9">
        <f t="shared" si="0"/>
        <v>7.8755933000000011</v>
      </c>
      <c r="H39" s="9">
        <f t="shared" si="1"/>
        <v>1.1499776336121788</v>
      </c>
      <c r="I39" s="9">
        <f t="shared" si="3"/>
        <v>77.642387389054448</v>
      </c>
      <c r="J39" s="37" t="str">
        <f t="shared" si="2"/>
        <v/>
      </c>
    </row>
    <row r="40" spans="1:10" x14ac:dyDescent="0.2">
      <c r="A40" s="9"/>
      <c r="B40" s="9"/>
      <c r="C40" s="9"/>
      <c r="D40" s="9"/>
      <c r="E40" s="9"/>
      <c r="F40" s="9">
        <f t="shared" si="4"/>
        <v>26</v>
      </c>
      <c r="G40" s="9">
        <f t="shared" si="0"/>
        <v>7.8755933000000011</v>
      </c>
      <c r="H40" s="9">
        <f t="shared" si="1"/>
        <v>1.064794105196462</v>
      </c>
      <c r="I40" s="9">
        <f t="shared" si="3"/>
        <v>78.707181494250904</v>
      </c>
      <c r="J40" s="37" t="str">
        <f t="shared" si="2"/>
        <v/>
      </c>
    </row>
    <row r="41" spans="1:10" x14ac:dyDescent="0.2">
      <c r="A41" s="9"/>
      <c r="B41" s="9"/>
      <c r="C41" s="9"/>
      <c r="D41" s="9"/>
      <c r="E41" s="9"/>
      <c r="F41" s="9">
        <f t="shared" si="4"/>
        <v>27</v>
      </c>
      <c r="G41" s="9">
        <f t="shared" si="0"/>
        <v>7.8755933000000011</v>
      </c>
      <c r="H41" s="9">
        <f t="shared" si="1"/>
        <v>0.98592046777450182</v>
      </c>
      <c r="I41" s="9">
        <f t="shared" si="3"/>
        <v>79.693101962025409</v>
      </c>
      <c r="J41" s="37" t="str">
        <f t="shared" si="2"/>
        <v/>
      </c>
    </row>
    <row r="42" spans="1:10" x14ac:dyDescent="0.2">
      <c r="A42" s="9"/>
      <c r="B42" s="9"/>
      <c r="C42" s="9"/>
      <c r="D42" s="9"/>
      <c r="E42" s="9"/>
      <c r="F42" s="9">
        <f t="shared" si="4"/>
        <v>28</v>
      </c>
      <c r="G42" s="9">
        <f t="shared" si="0"/>
        <v>7.8755933000000011</v>
      </c>
      <c r="H42" s="9">
        <f t="shared" si="1"/>
        <v>0.91288932201342754</v>
      </c>
      <c r="I42" s="9">
        <f t="shared" si="3"/>
        <v>80.605991284038836</v>
      </c>
      <c r="J42" s="37" t="str">
        <f t="shared" si="2"/>
        <v/>
      </c>
    </row>
    <row r="43" spans="1:10" x14ac:dyDescent="0.2">
      <c r="A43" s="9"/>
      <c r="B43" s="9"/>
      <c r="C43" s="9"/>
      <c r="D43" s="9"/>
      <c r="E43" s="9"/>
      <c r="F43" s="9">
        <f t="shared" si="4"/>
        <v>29</v>
      </c>
      <c r="G43" s="9">
        <f t="shared" si="0"/>
        <v>7.8755933000000011</v>
      </c>
      <c r="H43" s="9">
        <f t="shared" si="1"/>
        <v>0.84526789075317366</v>
      </c>
      <c r="I43" s="9">
        <f t="shared" si="3"/>
        <v>81.451259174792014</v>
      </c>
      <c r="J43" s="37" t="str">
        <f t="shared" si="2"/>
        <v/>
      </c>
    </row>
    <row r="44" spans="1:10" x14ac:dyDescent="0.2">
      <c r="A44" s="9"/>
      <c r="B44" s="9"/>
      <c r="C44" s="9"/>
      <c r="D44" s="9"/>
      <c r="E44" s="9"/>
      <c r="F44" s="9">
        <f t="shared" si="4"/>
        <v>30</v>
      </c>
      <c r="G44" s="9">
        <f t="shared" si="0"/>
        <v>7.8755933000000011</v>
      </c>
      <c r="H44" s="9">
        <f t="shared" si="1"/>
        <v>0.78265545440108653</v>
      </c>
      <c r="I44" s="9">
        <f t="shared" si="3"/>
        <v>82.233914629193094</v>
      </c>
      <c r="J44" s="37" t="str">
        <f t="shared" si="2"/>
        <v/>
      </c>
    </row>
    <row r="45" spans="1:10" x14ac:dyDescent="0.2">
      <c r="A45" s="9"/>
      <c r="B45" s="9"/>
      <c r="C45" s="9"/>
      <c r="D45" s="9"/>
      <c r="E45" s="9"/>
      <c r="F45" s="9">
        <f t="shared" si="4"/>
        <v>31</v>
      </c>
      <c r="G45" s="9">
        <f t="shared" si="0"/>
        <v>7.8755933000000011</v>
      </c>
      <c r="H45" s="9">
        <f t="shared" si="1"/>
        <v>0.72468097629730233</v>
      </c>
      <c r="I45" s="9">
        <f t="shared" si="3"/>
        <v>82.958595605490402</v>
      </c>
      <c r="J45" s="37" t="str">
        <f t="shared" si="2"/>
        <v/>
      </c>
    </row>
    <row r="46" spans="1:10" x14ac:dyDescent="0.2">
      <c r="A46" s="9"/>
      <c r="B46" s="9"/>
      <c r="C46" s="9"/>
      <c r="D46" s="9"/>
      <c r="E46" s="9"/>
      <c r="F46" s="9">
        <f t="shared" si="4"/>
        <v>32</v>
      </c>
      <c r="G46" s="9">
        <f t="shared" si="0"/>
        <v>7.8755933000000011</v>
      </c>
      <c r="H46" s="9">
        <f t="shared" si="1"/>
        <v>0.6710009039789836</v>
      </c>
      <c r="I46" s="9">
        <f t="shared" si="3"/>
        <v>83.62959650946938</v>
      </c>
      <c r="J46" s="37" t="str">
        <f t="shared" si="2"/>
        <v/>
      </c>
    </row>
    <row r="47" spans="1:10" x14ac:dyDescent="0.2">
      <c r="A47" s="9"/>
      <c r="B47" s="9"/>
      <c r="C47" s="9"/>
      <c r="D47" s="9"/>
      <c r="E47" s="9"/>
      <c r="F47" s="9">
        <f t="shared" si="4"/>
        <v>33</v>
      </c>
      <c r="G47" s="9">
        <f t="shared" si="0"/>
        <v>7.8755933000000011</v>
      </c>
      <c r="H47" s="9">
        <f t="shared" si="1"/>
        <v>0.62129713331387371</v>
      </c>
      <c r="I47" s="9">
        <f t="shared" si="3"/>
        <v>84.250893642783254</v>
      </c>
      <c r="J47" s="37" t="str">
        <f t="shared" si="2"/>
        <v/>
      </c>
    </row>
    <row r="48" spans="1:10" x14ac:dyDescent="0.2">
      <c r="A48" s="9"/>
      <c r="B48" s="9"/>
      <c r="C48" s="9"/>
      <c r="D48" s="9"/>
      <c r="E48" s="9"/>
      <c r="F48" s="9">
        <f t="shared" si="4"/>
        <v>34</v>
      </c>
      <c r="G48" s="9">
        <f t="shared" si="0"/>
        <v>7.8755933000000011</v>
      </c>
      <c r="H48" s="9">
        <f t="shared" si="1"/>
        <v>0.57527512343877196</v>
      </c>
      <c r="I48" s="9">
        <f t="shared" si="3"/>
        <v>84.826168766222025</v>
      </c>
      <c r="J48" s="37" t="str">
        <f t="shared" si="2"/>
        <v/>
      </c>
    </row>
    <row r="49" spans="1:10" x14ac:dyDescent="0.2">
      <c r="A49" s="9"/>
      <c r="B49" s="9"/>
      <c r="C49" s="9"/>
      <c r="D49" s="9"/>
      <c r="E49" s="9"/>
      <c r="F49" s="9">
        <f t="shared" si="4"/>
        <v>35</v>
      </c>
      <c r="G49" s="9">
        <f t="shared" si="0"/>
        <v>7.8755933000000011</v>
      </c>
      <c r="H49" s="9">
        <f t="shared" si="1"/>
        <v>0.53266215133219619</v>
      </c>
      <c r="I49" s="9">
        <f t="shared" si="3"/>
        <v>85.358830917554215</v>
      </c>
      <c r="J49" s="37" t="str">
        <f t="shared" si="2"/>
        <v/>
      </c>
    </row>
    <row r="50" spans="1:10" x14ac:dyDescent="0.2">
      <c r="A50" s="9"/>
      <c r="B50" s="9"/>
      <c r="C50" s="9"/>
      <c r="D50" s="9"/>
      <c r="E50" s="9"/>
      <c r="J50" s="9"/>
    </row>
    <row r="51" spans="1:10" x14ac:dyDescent="0.2">
      <c r="A51" s="9"/>
      <c r="B51" s="9"/>
      <c r="C51" s="9"/>
      <c r="D51" s="9"/>
      <c r="E51" s="9"/>
      <c r="J51" s="9"/>
    </row>
    <row r="52" spans="1:10" x14ac:dyDescent="0.2">
      <c r="A52" s="9"/>
      <c r="B52" s="9"/>
      <c r="C52" s="9"/>
      <c r="D52" s="9"/>
      <c r="E52" s="9"/>
      <c r="J52" s="9"/>
    </row>
    <row r="53" spans="1:10" x14ac:dyDescent="0.2">
      <c r="A53" s="9"/>
      <c r="B53" s="9"/>
      <c r="C53" s="9"/>
      <c r="D53" s="9"/>
      <c r="E53" s="9"/>
      <c r="J53" s="9"/>
    </row>
    <row r="54" spans="1:10" x14ac:dyDescent="0.2">
      <c r="A54" s="9"/>
      <c r="B54" s="9"/>
      <c r="C54" s="9"/>
      <c r="D54" s="9"/>
      <c r="E54" s="9"/>
      <c r="J54" s="9"/>
    </row>
    <row r="55" spans="1:10" x14ac:dyDescent="0.2">
      <c r="A55" s="9"/>
      <c r="B55" s="9"/>
      <c r="C55" s="9"/>
      <c r="D55" s="9"/>
      <c r="E55" s="9"/>
      <c r="J55" s="9"/>
    </row>
    <row r="56" spans="1:10" x14ac:dyDescent="0.2">
      <c r="A56" s="9"/>
      <c r="B56" s="9"/>
      <c r="C56" s="9"/>
      <c r="D56" s="9"/>
      <c r="E56" s="9"/>
      <c r="J56" s="9"/>
    </row>
    <row r="57" spans="1:10" x14ac:dyDescent="0.2">
      <c r="A57" s="9"/>
      <c r="B57" s="9"/>
      <c r="C57" s="9"/>
      <c r="D57" s="9"/>
      <c r="E57" s="9"/>
      <c r="J57" s="9"/>
    </row>
    <row r="58" spans="1:10" x14ac:dyDescent="0.2">
      <c r="A58" s="9"/>
      <c r="B58" s="9"/>
      <c r="C58" s="9"/>
      <c r="D58" s="9"/>
      <c r="E58" s="9"/>
      <c r="J58" s="9"/>
    </row>
    <row r="59" spans="1:10" x14ac:dyDescent="0.2">
      <c r="A59" s="9"/>
      <c r="B59" s="9"/>
      <c r="C59" s="9"/>
      <c r="D59" s="9"/>
      <c r="E59" s="9"/>
      <c r="J59" s="9"/>
    </row>
    <row r="60" spans="1:10" x14ac:dyDescent="0.2">
      <c r="A60" s="9"/>
      <c r="B60" s="9"/>
      <c r="C60" s="9"/>
      <c r="D60" s="9"/>
      <c r="E60" s="9"/>
      <c r="J60" s="9"/>
    </row>
    <row r="61" spans="1:10" x14ac:dyDescent="0.2">
      <c r="A61" s="9"/>
      <c r="B61" s="9"/>
      <c r="C61" s="9"/>
      <c r="D61" s="9"/>
      <c r="E61" s="9"/>
      <c r="J61" s="9"/>
    </row>
    <row r="62" spans="1:10" x14ac:dyDescent="0.2">
      <c r="A62" s="9"/>
      <c r="B62" s="9"/>
      <c r="C62" s="9"/>
      <c r="D62" s="9"/>
      <c r="E62" s="9"/>
      <c r="J62" s="9"/>
    </row>
    <row r="63" spans="1:10" x14ac:dyDescent="0.2">
      <c r="A63" s="9"/>
      <c r="B63" s="9"/>
      <c r="C63" s="9"/>
      <c r="D63" s="9"/>
      <c r="E63" s="9"/>
      <c r="J63" s="9"/>
    </row>
    <row r="64" spans="1:10" x14ac:dyDescent="0.2">
      <c r="A64" s="9"/>
      <c r="B64" s="9"/>
      <c r="C64" s="9"/>
      <c r="D64" s="9"/>
      <c r="E64" s="9"/>
      <c r="J64" s="9"/>
    </row>
    <row r="65" spans="1:10" x14ac:dyDescent="0.2">
      <c r="A65" s="9"/>
      <c r="B65" s="9"/>
      <c r="C65" s="9"/>
      <c r="D65" s="9"/>
      <c r="E65" s="9"/>
      <c r="J65" s="9"/>
    </row>
    <row r="66" spans="1:10" x14ac:dyDescent="0.2">
      <c r="A66" s="9"/>
      <c r="B66" s="9"/>
      <c r="C66" s="9"/>
      <c r="D66" s="9"/>
      <c r="E66" s="9"/>
      <c r="J66" s="9"/>
    </row>
    <row r="67" spans="1:10" x14ac:dyDescent="0.2">
      <c r="A67" s="9"/>
      <c r="B67" s="9"/>
      <c r="C67" s="9"/>
      <c r="D67" s="9"/>
      <c r="E67" s="9"/>
      <c r="F67" s="9">
        <f>F49+1</f>
        <v>36</v>
      </c>
      <c r="G67" s="9">
        <f t="shared" ref="G67:G130" si="5">IF($B$3+$B$5+$B$7&lt;F67,"",IF($B$3&gt;F67,$B$10*(1+$B$4)^(F67-1),IF($B$3+$B$5&gt;F67,$B$10*(1+$B$4)^($B$3-1)*(1+$B$6)^(F67-$B$3),$B$10*(1+$B$4)^($B$3-1)*(1+$B$6)^($B$5)*(1+$B$8)^(F67-$B$3-$B$5))))</f>
        <v>7.8755933000000011</v>
      </c>
      <c r="H67" s="9">
        <f t="shared" ref="H67:H130" si="6">G67/(1+B$9)^F67</f>
        <v>0.49320569567795935</v>
      </c>
      <c r="I67" s="9">
        <f>I49+H67</f>
        <v>85.852036613232173</v>
      </c>
      <c r="J67" s="37" t="str">
        <f t="shared" ref="J67:J130" si="7">IF(F67=$B$3,"First Stage PV",IF(F67=$B$5+$B$3,"First 2 Stages PV",IF(F67=$B$5+$B$3+$B$7,"Total PV","")))</f>
        <v/>
      </c>
    </row>
    <row r="68" spans="1:10" x14ac:dyDescent="0.2">
      <c r="A68" s="9"/>
      <c r="B68" s="9"/>
      <c r="C68" s="9"/>
      <c r="D68" s="9"/>
      <c r="E68" s="9"/>
      <c r="F68" s="9">
        <f t="shared" ref="F68:F131" si="8">F67+1</f>
        <v>37</v>
      </c>
      <c r="G68" s="9">
        <f t="shared" si="5"/>
        <v>7.8755933000000011</v>
      </c>
      <c r="H68" s="9">
        <f t="shared" si="6"/>
        <v>0.45667194044255494</v>
      </c>
      <c r="I68" s="9">
        <f t="shared" ref="I68:I131" si="9">I67+H68</f>
        <v>86.308708553674734</v>
      </c>
      <c r="J68" s="37" t="str">
        <f t="shared" si="7"/>
        <v/>
      </c>
    </row>
    <row r="69" spans="1:10" x14ac:dyDescent="0.2">
      <c r="A69" s="9"/>
      <c r="B69" s="9"/>
      <c r="C69" s="9"/>
      <c r="D69" s="9"/>
      <c r="E69" s="9"/>
      <c r="F69" s="9">
        <f t="shared" si="8"/>
        <v>38</v>
      </c>
      <c r="G69" s="9">
        <f t="shared" si="5"/>
        <v>7.8755933000000011</v>
      </c>
      <c r="H69" s="9">
        <f t="shared" si="6"/>
        <v>0.42284438929866197</v>
      </c>
      <c r="I69" s="9">
        <f t="shared" si="9"/>
        <v>86.731552942973394</v>
      </c>
      <c r="J69" s="37" t="str">
        <f t="shared" si="7"/>
        <v/>
      </c>
    </row>
    <row r="70" spans="1:10" x14ac:dyDescent="0.2">
      <c r="A70" s="9"/>
      <c r="B70" s="9"/>
      <c r="C70" s="9"/>
      <c r="D70" s="9"/>
      <c r="E70" s="9"/>
      <c r="F70" s="9">
        <f t="shared" si="8"/>
        <v>39</v>
      </c>
      <c r="G70" s="9">
        <f t="shared" si="5"/>
        <v>7.8755933000000011</v>
      </c>
      <c r="H70" s="9">
        <f t="shared" si="6"/>
        <v>0.39152258268394624</v>
      </c>
      <c r="I70" s="9">
        <f t="shared" si="9"/>
        <v>87.123075525657342</v>
      </c>
      <c r="J70" s="37" t="str">
        <f t="shared" si="7"/>
        <v/>
      </c>
    </row>
    <row r="71" spans="1:10" x14ac:dyDescent="0.2">
      <c r="A71" s="9"/>
      <c r="B71" s="9"/>
      <c r="C71" s="9"/>
      <c r="D71" s="9"/>
      <c r="E71" s="9"/>
      <c r="F71" s="9">
        <f t="shared" si="8"/>
        <v>40</v>
      </c>
      <c r="G71" s="9">
        <f t="shared" si="5"/>
        <v>7.8755933000000011</v>
      </c>
      <c r="H71" s="9">
        <f t="shared" si="6"/>
        <v>0.36252090989254282</v>
      </c>
      <c r="I71" s="9">
        <f t="shared" si="9"/>
        <v>87.48559643554988</v>
      </c>
      <c r="J71" s="37" t="str">
        <f t="shared" si="7"/>
        <v/>
      </c>
    </row>
    <row r="72" spans="1:10" x14ac:dyDescent="0.2">
      <c r="A72" s="9"/>
      <c r="B72" s="9"/>
      <c r="C72" s="9"/>
      <c r="D72" s="9"/>
      <c r="E72" s="9"/>
      <c r="F72" s="9">
        <f t="shared" si="8"/>
        <v>41</v>
      </c>
      <c r="G72" s="9">
        <f t="shared" si="5"/>
        <v>7.8755933000000011</v>
      </c>
      <c r="H72" s="9">
        <f t="shared" si="6"/>
        <v>0.33566750915976185</v>
      </c>
      <c r="I72" s="9">
        <f t="shared" si="9"/>
        <v>87.821263944709642</v>
      </c>
      <c r="J72" s="37" t="str">
        <f t="shared" si="7"/>
        <v/>
      </c>
    </row>
    <row r="73" spans="1:10" x14ac:dyDescent="0.2">
      <c r="A73" s="9"/>
      <c r="B73" s="9"/>
      <c r="C73" s="9"/>
      <c r="D73" s="9"/>
      <c r="E73" s="9"/>
      <c r="F73" s="9">
        <f t="shared" si="8"/>
        <v>42</v>
      </c>
      <c r="G73" s="9">
        <f t="shared" si="5"/>
        <v>7.8755933000000011</v>
      </c>
      <c r="H73" s="9">
        <f t="shared" si="6"/>
        <v>0.3108032492220017</v>
      </c>
      <c r="I73" s="9">
        <f t="shared" si="9"/>
        <v>88.132067193931647</v>
      </c>
      <c r="J73" s="37" t="str">
        <f t="shared" si="7"/>
        <v/>
      </c>
    </row>
    <row r="74" spans="1:10" x14ac:dyDescent="0.2">
      <c r="A74" s="9"/>
      <c r="B74" s="9"/>
      <c r="C74" s="9"/>
      <c r="D74" s="9"/>
      <c r="E74" s="9"/>
      <c r="F74" s="9">
        <f t="shared" si="8"/>
        <v>43</v>
      </c>
      <c r="G74" s="9">
        <f t="shared" si="5"/>
        <v>7.8755933000000011</v>
      </c>
      <c r="H74" s="9">
        <f t="shared" si="6"/>
        <v>0.28778078631666826</v>
      </c>
      <c r="I74" s="9">
        <f t="shared" si="9"/>
        <v>88.419847980248321</v>
      </c>
      <c r="J74" s="37" t="str">
        <f t="shared" si="7"/>
        <v/>
      </c>
    </row>
    <row r="75" spans="1:10" x14ac:dyDescent="0.2">
      <c r="A75" s="9"/>
      <c r="B75" s="9"/>
      <c r="C75" s="9"/>
      <c r="D75" s="9"/>
      <c r="E75" s="9"/>
      <c r="F75" s="9">
        <f t="shared" si="8"/>
        <v>44</v>
      </c>
      <c r="G75" s="9">
        <f t="shared" si="5"/>
        <v>7.8755933000000011</v>
      </c>
      <c r="H75" s="9">
        <f t="shared" si="6"/>
        <v>0.26646369103395207</v>
      </c>
      <c r="I75" s="9">
        <f t="shared" si="9"/>
        <v>88.686311671282269</v>
      </c>
      <c r="J75" s="37" t="str">
        <f t="shared" si="7"/>
        <v/>
      </c>
    </row>
    <row r="76" spans="1:10" x14ac:dyDescent="0.2">
      <c r="A76" s="9"/>
      <c r="B76" s="9"/>
      <c r="C76" s="9"/>
      <c r="D76" s="9"/>
      <c r="E76" s="9"/>
      <c r="F76" s="9">
        <f t="shared" si="8"/>
        <v>45</v>
      </c>
      <c r="G76" s="9">
        <f t="shared" si="5"/>
        <v>7.8755933000000011</v>
      </c>
      <c r="H76" s="9">
        <f t="shared" si="6"/>
        <v>0.2467256398462519</v>
      </c>
      <c r="I76" s="9">
        <f t="shared" si="9"/>
        <v>88.933037311128516</v>
      </c>
      <c r="J76" s="37" t="str">
        <f t="shared" si="7"/>
        <v/>
      </c>
    </row>
    <row r="77" spans="1:10" x14ac:dyDescent="0.2">
      <c r="F77">
        <f t="shared" si="8"/>
        <v>46</v>
      </c>
      <c r="G77" s="9">
        <f t="shared" si="5"/>
        <v>7.8755933000000011</v>
      </c>
      <c r="H77" s="9">
        <f t="shared" si="6"/>
        <v>0.22844966652430729</v>
      </c>
      <c r="I77" s="9">
        <f t="shared" si="9"/>
        <v>89.161486977652828</v>
      </c>
      <c r="J77" s="37" t="str">
        <f t="shared" si="7"/>
        <v/>
      </c>
    </row>
    <row r="78" spans="1:10" x14ac:dyDescent="0.2">
      <c r="F78">
        <f t="shared" si="8"/>
        <v>47</v>
      </c>
      <c r="G78" s="9">
        <f t="shared" si="5"/>
        <v>7.8755933000000011</v>
      </c>
      <c r="H78" s="9">
        <f t="shared" si="6"/>
        <v>0.21152746900398819</v>
      </c>
      <c r="I78" s="9">
        <f t="shared" si="9"/>
        <v>89.373014446656811</v>
      </c>
      <c r="J78" s="37" t="str">
        <f t="shared" si="7"/>
        <v/>
      </c>
    </row>
    <row r="79" spans="1:10" x14ac:dyDescent="0.2">
      <c r="F79">
        <f t="shared" si="8"/>
        <v>48</v>
      </c>
      <c r="G79" s="9">
        <f t="shared" si="5"/>
        <v>7.8755933000000011</v>
      </c>
      <c r="H79" s="9">
        <f t="shared" si="6"/>
        <v>0.1958587675962854</v>
      </c>
      <c r="I79" s="9">
        <f t="shared" si="9"/>
        <v>89.568873214253102</v>
      </c>
      <c r="J79" s="37" t="str">
        <f t="shared" si="7"/>
        <v/>
      </c>
    </row>
    <row r="80" spans="1:10" x14ac:dyDescent="0.2">
      <c r="F80">
        <f t="shared" si="8"/>
        <v>49</v>
      </c>
      <c r="G80" s="9">
        <f t="shared" si="5"/>
        <v>7.8755933000000011</v>
      </c>
      <c r="H80" s="9">
        <f t="shared" si="6"/>
        <v>0.18135071073730127</v>
      </c>
      <c r="I80" s="9">
        <f t="shared" si="9"/>
        <v>89.750223924990408</v>
      </c>
      <c r="J80" s="37" t="str">
        <f t="shared" si="7"/>
        <v/>
      </c>
    </row>
    <row r="81" spans="6:10" x14ac:dyDescent="0.2">
      <c r="F81">
        <f t="shared" si="8"/>
        <v>50</v>
      </c>
      <c r="G81" s="9">
        <f t="shared" si="5"/>
        <v>7.8755933000000011</v>
      </c>
      <c r="H81" s="9">
        <f t="shared" si="6"/>
        <v>0.16791732475676044</v>
      </c>
      <c r="I81" s="9">
        <f t="shared" si="9"/>
        <v>89.918141249747165</v>
      </c>
      <c r="J81" s="37" t="str">
        <f t="shared" si="7"/>
        <v/>
      </c>
    </row>
    <row r="82" spans="6:10" x14ac:dyDescent="0.2">
      <c r="F82">
        <f t="shared" si="8"/>
        <v>51</v>
      </c>
      <c r="G82" s="9">
        <f t="shared" si="5"/>
        <v>7.8755933000000011</v>
      </c>
      <c r="H82" s="9">
        <f t="shared" si="6"/>
        <v>0.15547900440440779</v>
      </c>
      <c r="I82" s="9">
        <f t="shared" si="9"/>
        <v>90.073620254151578</v>
      </c>
      <c r="J82" s="37" t="str">
        <f t="shared" si="7"/>
        <v/>
      </c>
    </row>
    <row r="83" spans="6:10" x14ac:dyDescent="0.2">
      <c r="F83">
        <f t="shared" si="8"/>
        <v>52</v>
      </c>
      <c r="G83" s="9">
        <f t="shared" si="5"/>
        <v>7.8755933000000011</v>
      </c>
      <c r="H83" s="9">
        <f t="shared" si="6"/>
        <v>0.1439620411151924</v>
      </c>
      <c r="I83" s="9">
        <f t="shared" si="9"/>
        <v>90.217582295266766</v>
      </c>
      <c r="J83" s="37" t="str">
        <f t="shared" si="7"/>
        <v/>
      </c>
    </row>
    <row r="84" spans="6:10" x14ac:dyDescent="0.2">
      <c r="F84">
        <f t="shared" si="8"/>
        <v>53</v>
      </c>
      <c r="G84" s="9">
        <f t="shared" si="5"/>
        <v>7.8755933000000011</v>
      </c>
      <c r="H84" s="9">
        <f t="shared" si="6"/>
        <v>0.13329818621777073</v>
      </c>
      <c r="I84" s="9">
        <f t="shared" si="9"/>
        <v>90.350880481484538</v>
      </c>
      <c r="J84" s="37" t="str">
        <f t="shared" si="7"/>
        <v/>
      </c>
    </row>
    <row r="85" spans="6:10" x14ac:dyDescent="0.2">
      <c r="F85">
        <f t="shared" si="8"/>
        <v>54</v>
      </c>
      <c r="G85" s="9">
        <f t="shared" si="5"/>
        <v>7.8755933000000011</v>
      </c>
      <c r="H85" s="9">
        <f t="shared" si="6"/>
        <v>0.12342424649793585</v>
      </c>
      <c r="I85" s="9">
        <f t="shared" si="9"/>
        <v>90.474304727982471</v>
      </c>
      <c r="J85" s="37" t="str">
        <f t="shared" si="7"/>
        <v/>
      </c>
    </row>
    <row r="86" spans="6:10" x14ac:dyDescent="0.2">
      <c r="F86">
        <f t="shared" si="8"/>
        <v>55</v>
      </c>
      <c r="G86" s="9">
        <f t="shared" si="5"/>
        <v>7.8755933000000011</v>
      </c>
      <c r="H86" s="9">
        <f t="shared" si="6"/>
        <v>0.11428170972031097</v>
      </c>
      <c r="I86" s="9">
        <f t="shared" si="9"/>
        <v>90.588586437702787</v>
      </c>
      <c r="J86" s="37" t="str">
        <f t="shared" si="7"/>
        <v/>
      </c>
    </row>
    <row r="87" spans="6:10" x14ac:dyDescent="0.2">
      <c r="F87">
        <f t="shared" si="8"/>
        <v>56</v>
      </c>
      <c r="G87" s="9">
        <f t="shared" si="5"/>
        <v>7.8755933000000011</v>
      </c>
      <c r="H87" s="9">
        <f t="shared" si="6"/>
        <v>0.10581639788917682</v>
      </c>
      <c r="I87" s="9">
        <f t="shared" si="9"/>
        <v>90.694402835591958</v>
      </c>
      <c r="J87" s="37" t="str">
        <f t="shared" si="7"/>
        <v/>
      </c>
    </row>
    <row r="88" spans="6:10" x14ac:dyDescent="0.2">
      <c r="F88">
        <f t="shared" si="8"/>
        <v>57</v>
      </c>
      <c r="G88" s="9">
        <f t="shared" si="5"/>
        <v>7.8755933000000011</v>
      </c>
      <c r="H88" s="9">
        <f t="shared" si="6"/>
        <v>9.7978146193682239E-2</v>
      </c>
      <c r="I88" s="9">
        <f t="shared" si="9"/>
        <v>90.792380981785641</v>
      </c>
      <c r="J88" s="37" t="str">
        <f t="shared" si="7"/>
        <v/>
      </c>
    </row>
    <row r="89" spans="6:10" x14ac:dyDescent="0.2">
      <c r="F89">
        <f t="shared" si="8"/>
        <v>58</v>
      </c>
      <c r="G89" s="9">
        <f t="shared" si="5"/>
        <v>7.8755933000000011</v>
      </c>
      <c r="H89" s="9">
        <f t="shared" si="6"/>
        <v>9.072050573489096E-2</v>
      </c>
      <c r="I89" s="9">
        <f t="shared" si="9"/>
        <v>90.883101487520534</v>
      </c>
      <c r="J89" s="37" t="str">
        <f t="shared" si="7"/>
        <v/>
      </c>
    </row>
    <row r="90" spans="6:10" x14ac:dyDescent="0.2">
      <c r="F90">
        <f t="shared" si="8"/>
        <v>59</v>
      </c>
      <c r="G90" s="9">
        <f t="shared" si="5"/>
        <v>7.8755933000000011</v>
      </c>
      <c r="H90" s="9">
        <f t="shared" si="6"/>
        <v>8.4000468273047191E-2</v>
      </c>
      <c r="I90" s="9">
        <f t="shared" si="9"/>
        <v>90.967101955793581</v>
      </c>
      <c r="J90" s="37" t="str">
        <f t="shared" si="7"/>
        <v/>
      </c>
    </row>
    <row r="91" spans="6:10" x14ac:dyDescent="0.2">
      <c r="F91">
        <f t="shared" si="8"/>
        <v>60</v>
      </c>
      <c r="G91" s="9">
        <f t="shared" si="5"/>
        <v>7.8755933000000011</v>
      </c>
      <c r="H91" s="9">
        <f t="shared" si="6"/>
        <v>7.7778211363932578E-2</v>
      </c>
      <c r="I91" s="9">
        <f t="shared" si="9"/>
        <v>91.044880167157515</v>
      </c>
      <c r="J91" s="37" t="str">
        <f t="shared" si="7"/>
        <v/>
      </c>
    </row>
    <row r="92" spans="6:10" x14ac:dyDescent="0.2">
      <c r="F92">
        <f t="shared" si="8"/>
        <v>61</v>
      </c>
      <c r="G92" s="9">
        <f t="shared" si="5"/>
        <v>7.8755933000000011</v>
      </c>
      <c r="H92" s="9">
        <f t="shared" si="6"/>
        <v>7.2016862374011642E-2</v>
      </c>
      <c r="I92" s="9">
        <f t="shared" si="9"/>
        <v>91.116897029531529</v>
      </c>
      <c r="J92" s="37" t="str">
        <f t="shared" si="7"/>
        <v/>
      </c>
    </row>
    <row r="93" spans="6:10" x14ac:dyDescent="0.2">
      <c r="F93">
        <f t="shared" si="8"/>
        <v>62</v>
      </c>
      <c r="G93" s="9">
        <f t="shared" si="5"/>
        <v>7.8755933000000011</v>
      </c>
      <c r="H93" s="9">
        <f t="shared" si="6"/>
        <v>6.668227997593669E-2</v>
      </c>
      <c r="I93" s="9">
        <f t="shared" si="9"/>
        <v>91.183579309507465</v>
      </c>
      <c r="J93" s="37" t="str">
        <f t="shared" si="7"/>
        <v/>
      </c>
    </row>
    <row r="94" spans="6:10" x14ac:dyDescent="0.2">
      <c r="F94">
        <f t="shared" si="8"/>
        <v>63</v>
      </c>
      <c r="G94" s="9">
        <f t="shared" si="5"/>
        <v>7.8755933000000011</v>
      </c>
      <c r="H94" s="9">
        <f t="shared" si="6"/>
        <v>6.1742851829571004E-2</v>
      </c>
      <c r="I94" s="9">
        <f t="shared" si="9"/>
        <v>91.245322161337029</v>
      </c>
      <c r="J94" s="37" t="str">
        <f t="shared" si="7"/>
        <v/>
      </c>
    </row>
    <row r="95" spans="6:10" x14ac:dyDescent="0.2">
      <c r="F95">
        <f t="shared" si="8"/>
        <v>64</v>
      </c>
      <c r="G95" s="9">
        <f t="shared" si="5"/>
        <v>7.8755933000000011</v>
      </c>
      <c r="H95" s="9">
        <f t="shared" si="6"/>
        <v>5.7169307249602778E-2</v>
      </c>
      <c r="I95" s="9">
        <f t="shared" si="9"/>
        <v>91.302491468586638</v>
      </c>
      <c r="J95" s="37" t="str">
        <f t="shared" si="7"/>
        <v/>
      </c>
    </row>
    <row r="96" spans="6:10" x14ac:dyDescent="0.2">
      <c r="F96">
        <f t="shared" si="8"/>
        <v>65</v>
      </c>
      <c r="G96" s="9">
        <f t="shared" si="5"/>
        <v>7.8755933000000011</v>
      </c>
      <c r="H96" s="9">
        <f t="shared" si="6"/>
        <v>5.2934543749632197E-2</v>
      </c>
      <c r="I96" s="9">
        <f t="shared" si="9"/>
        <v>91.355426012336267</v>
      </c>
      <c r="J96" s="37" t="str">
        <f t="shared" si="7"/>
        <v/>
      </c>
    </row>
    <row r="97" spans="6:10" x14ac:dyDescent="0.2">
      <c r="F97">
        <f t="shared" si="8"/>
        <v>66</v>
      </c>
      <c r="G97" s="9">
        <f t="shared" si="5"/>
        <v>7.8755933000000011</v>
      </c>
      <c r="H97" s="9">
        <f t="shared" si="6"/>
        <v>4.9013466434844631E-2</v>
      </c>
      <c r="I97" s="9">
        <f t="shared" si="9"/>
        <v>91.40443947877111</v>
      </c>
      <c r="J97" s="37" t="str">
        <f t="shared" si="7"/>
        <v/>
      </c>
    </row>
    <row r="98" spans="6:10" x14ac:dyDescent="0.2">
      <c r="F98">
        <f t="shared" si="8"/>
        <v>67</v>
      </c>
      <c r="G98" s="9">
        <f t="shared" si="5"/>
        <v>7.8755933000000011</v>
      </c>
      <c r="H98" s="9">
        <f t="shared" si="6"/>
        <v>4.53828392915228E-2</v>
      </c>
      <c r="I98" s="9">
        <f t="shared" si="9"/>
        <v>91.44982231806263</v>
      </c>
      <c r="J98" s="37" t="str">
        <f t="shared" si="7"/>
        <v/>
      </c>
    </row>
    <row r="99" spans="6:10" x14ac:dyDescent="0.2">
      <c r="F99">
        <f t="shared" si="8"/>
        <v>68</v>
      </c>
      <c r="G99" s="9">
        <f t="shared" si="5"/>
        <v>7.8755933000000011</v>
      </c>
      <c r="H99" s="9">
        <f t="shared" si="6"/>
        <v>4.2021147492150739E-2</v>
      </c>
      <c r="I99" s="9">
        <f t="shared" si="9"/>
        <v>91.49184346555478</v>
      </c>
      <c r="J99" s="37" t="str">
        <f t="shared" si="7"/>
        <v/>
      </c>
    </row>
    <row r="100" spans="6:10" x14ac:dyDescent="0.2">
      <c r="F100">
        <f t="shared" si="8"/>
        <v>69</v>
      </c>
      <c r="G100" s="9">
        <f t="shared" si="5"/>
        <v>7.8755933000000011</v>
      </c>
      <c r="H100" s="9">
        <f t="shared" si="6"/>
        <v>3.8908469900139575E-2</v>
      </c>
      <c r="I100" s="9">
        <f t="shared" si="9"/>
        <v>91.530751935454916</v>
      </c>
      <c r="J100" s="37" t="str">
        <f t="shared" si="7"/>
        <v/>
      </c>
    </row>
    <row r="101" spans="6:10" x14ac:dyDescent="0.2">
      <c r="F101">
        <f t="shared" si="8"/>
        <v>70</v>
      </c>
      <c r="G101" s="9">
        <f t="shared" si="5"/>
        <v>7.8755933000000011</v>
      </c>
      <c r="H101" s="9">
        <f t="shared" si="6"/>
        <v>3.602636101864775E-2</v>
      </c>
      <c r="I101" s="9">
        <f t="shared" si="9"/>
        <v>91.566778296473558</v>
      </c>
      <c r="J101" s="37" t="str">
        <f t="shared" si="7"/>
        <v/>
      </c>
    </row>
    <row r="102" spans="6:10" x14ac:dyDescent="0.2">
      <c r="F102">
        <f t="shared" si="8"/>
        <v>71</v>
      </c>
      <c r="G102" s="9">
        <f t="shared" si="5"/>
        <v>7.8755933000000011</v>
      </c>
      <c r="H102" s="9">
        <f t="shared" si="6"/>
        <v>3.3357741683933101E-2</v>
      </c>
      <c r="I102" s="9">
        <f t="shared" si="9"/>
        <v>91.600136038157487</v>
      </c>
      <c r="J102" s="37" t="str">
        <f t="shared" si="7"/>
        <v/>
      </c>
    </row>
    <row r="103" spans="6:10" x14ac:dyDescent="0.2">
      <c r="F103">
        <f t="shared" si="8"/>
        <v>72</v>
      </c>
      <c r="G103" s="9">
        <f t="shared" si="5"/>
        <v>7.8755933000000011</v>
      </c>
      <c r="H103" s="9">
        <f t="shared" si="6"/>
        <v>3.0886797855493611E-2</v>
      </c>
      <c r="I103" s="9">
        <f t="shared" si="9"/>
        <v>91.631022836012974</v>
      </c>
      <c r="J103" s="37" t="str">
        <f t="shared" si="7"/>
        <v/>
      </c>
    </row>
    <row r="104" spans="6:10" x14ac:dyDescent="0.2">
      <c r="F104">
        <f t="shared" si="8"/>
        <v>73</v>
      </c>
      <c r="G104" s="9">
        <f t="shared" si="5"/>
        <v>7.8755933000000011</v>
      </c>
      <c r="H104" s="9">
        <f t="shared" si="6"/>
        <v>2.8598886903234821E-2</v>
      </c>
      <c r="I104" s="9">
        <f t="shared" si="9"/>
        <v>91.659621722916214</v>
      </c>
      <c r="J104" s="37" t="str">
        <f t="shared" si="7"/>
        <v/>
      </c>
    </row>
    <row r="105" spans="6:10" x14ac:dyDescent="0.2">
      <c r="F105">
        <f t="shared" si="8"/>
        <v>74</v>
      </c>
      <c r="G105" s="9">
        <f t="shared" si="5"/>
        <v>7.8755933000000011</v>
      </c>
      <c r="H105" s="9">
        <f t="shared" si="6"/>
        <v>2.6480450836328537E-2</v>
      </c>
      <c r="I105" s="9">
        <f t="shared" si="9"/>
        <v>91.686102173752545</v>
      </c>
      <c r="J105" s="37" t="str">
        <f t="shared" si="7"/>
        <v/>
      </c>
    </row>
    <row r="106" spans="6:10" x14ac:dyDescent="0.2">
      <c r="F106">
        <f t="shared" si="8"/>
        <v>75</v>
      </c>
      <c r="G106" s="9">
        <f t="shared" si="5"/>
        <v>7.8755933000000011</v>
      </c>
      <c r="H106" s="9">
        <f t="shared" si="6"/>
        <v>2.4518935959563459E-2</v>
      </c>
      <c r="I106" s="9">
        <f t="shared" si="9"/>
        <v>91.710621109712108</v>
      </c>
      <c r="J106" s="37" t="str">
        <f t="shared" si="7"/>
        <v/>
      </c>
    </row>
    <row r="107" spans="6:10" x14ac:dyDescent="0.2">
      <c r="F107">
        <f t="shared" si="8"/>
        <v>76</v>
      </c>
      <c r="G107" s="9">
        <f t="shared" si="5"/>
        <v>7.8755933000000011</v>
      </c>
      <c r="H107" s="9">
        <f t="shared" si="6"/>
        <v>2.2702718481077279E-2</v>
      </c>
      <c r="I107" s="9">
        <f t="shared" si="9"/>
        <v>91.733323828193178</v>
      </c>
      <c r="J107" s="37" t="str">
        <f t="shared" si="7"/>
        <v/>
      </c>
    </row>
    <row r="108" spans="6:10" x14ac:dyDescent="0.2">
      <c r="F108">
        <f t="shared" si="8"/>
        <v>77</v>
      </c>
      <c r="G108" s="9">
        <f t="shared" si="5"/>
        <v>7.8755933000000011</v>
      </c>
      <c r="H108" s="9">
        <f t="shared" si="6"/>
        <v>2.102103563062711E-2</v>
      </c>
      <c r="I108" s="9">
        <f t="shared" si="9"/>
        <v>91.754344863823803</v>
      </c>
      <c r="J108" s="37" t="str">
        <f t="shared" si="7"/>
        <v/>
      </c>
    </row>
    <row r="109" spans="6:10" x14ac:dyDescent="0.2">
      <c r="F109">
        <f t="shared" si="8"/>
        <v>78</v>
      </c>
      <c r="G109" s="9">
        <f t="shared" si="5"/>
        <v>7.8755933000000011</v>
      </c>
      <c r="H109" s="9">
        <f t="shared" si="6"/>
        <v>1.9463921880210282E-2</v>
      </c>
      <c r="I109" s="9">
        <f t="shared" si="9"/>
        <v>91.77380878570402</v>
      </c>
      <c r="J109" s="37" t="str">
        <f t="shared" si="7"/>
        <v/>
      </c>
    </row>
    <row r="110" spans="6:10" x14ac:dyDescent="0.2">
      <c r="F110">
        <f t="shared" si="8"/>
        <v>79</v>
      </c>
      <c r="G110" s="9">
        <f t="shared" si="5"/>
        <v>7.8755933000000011</v>
      </c>
      <c r="H110" s="9">
        <f t="shared" si="6"/>
        <v>1.8022149889083593E-2</v>
      </c>
      <c r="I110" s="9">
        <f t="shared" si="9"/>
        <v>91.791830935593097</v>
      </c>
      <c r="J110" s="37" t="str">
        <f t="shared" si="7"/>
        <v/>
      </c>
    </row>
    <row r="111" spans="6:10" x14ac:dyDescent="0.2">
      <c r="F111">
        <f t="shared" si="8"/>
        <v>80</v>
      </c>
      <c r="G111" s="9">
        <f t="shared" si="5"/>
        <v>7.8755933000000011</v>
      </c>
      <c r="H111" s="9">
        <f t="shared" si="6"/>
        <v>1.6687175823225549E-2</v>
      </c>
      <c r="I111" s="9">
        <f t="shared" si="9"/>
        <v>91.808518111416319</v>
      </c>
      <c r="J111" s="37" t="str">
        <f t="shared" si="7"/>
        <v/>
      </c>
    </row>
    <row r="112" spans="6:10" x14ac:dyDescent="0.2">
      <c r="F112">
        <f t="shared" si="8"/>
        <v>81</v>
      </c>
      <c r="G112" s="9">
        <f t="shared" si="5"/>
        <v>7.8755933000000011</v>
      </c>
      <c r="H112" s="9">
        <f t="shared" si="6"/>
        <v>1.5451088725208843E-2</v>
      </c>
      <c r="I112" s="9">
        <f t="shared" si="9"/>
        <v>91.823969200141534</v>
      </c>
      <c r="J112" s="37" t="str">
        <f t="shared" si="7"/>
        <v/>
      </c>
    </row>
    <row r="113" spans="6:10" x14ac:dyDescent="0.2">
      <c r="F113">
        <f t="shared" si="8"/>
        <v>82</v>
      </c>
      <c r="G113" s="9">
        <f t="shared" si="5"/>
        <v>7.8755933000000011</v>
      </c>
      <c r="H113" s="9">
        <f t="shared" si="6"/>
        <v>1.4306563634452631E-2</v>
      </c>
      <c r="I113" s="9">
        <f t="shared" si="9"/>
        <v>91.838275763775982</v>
      </c>
      <c r="J113" s="37" t="str">
        <f t="shared" si="7"/>
        <v/>
      </c>
    </row>
    <row r="114" spans="6:10" x14ac:dyDescent="0.2">
      <c r="F114">
        <f t="shared" si="8"/>
        <v>83</v>
      </c>
      <c r="G114" s="9">
        <f t="shared" si="5"/>
        <v>7.8755933000000011</v>
      </c>
      <c r="H114" s="9">
        <f t="shared" si="6"/>
        <v>1.324681818004873E-2</v>
      </c>
      <c r="I114" s="9">
        <f t="shared" si="9"/>
        <v>91.851522581956033</v>
      </c>
      <c r="J114" s="37" t="str">
        <f t="shared" si="7"/>
        <v/>
      </c>
    </row>
    <row r="115" spans="6:10" x14ac:dyDescent="0.2">
      <c r="F115">
        <f t="shared" si="8"/>
        <v>84</v>
      </c>
      <c r="G115" s="9">
        <f t="shared" si="5"/>
        <v>7.8755933000000011</v>
      </c>
      <c r="H115" s="9">
        <f t="shared" si="6"/>
        <v>1.2265572388934009E-2</v>
      </c>
      <c r="I115" s="9">
        <f t="shared" si="9"/>
        <v>91.863788154344974</v>
      </c>
      <c r="J115" s="37" t="str">
        <f t="shared" si="7"/>
        <v/>
      </c>
    </row>
    <row r="116" spans="6:10" x14ac:dyDescent="0.2">
      <c r="F116">
        <f t="shared" si="8"/>
        <v>85</v>
      </c>
      <c r="G116" s="9">
        <f t="shared" si="5"/>
        <v>7.8755933000000011</v>
      </c>
      <c r="H116" s="9">
        <f t="shared" si="6"/>
        <v>1.1357011471235193E-2</v>
      </c>
      <c r="I116" s="9">
        <f t="shared" si="9"/>
        <v>91.875145165816207</v>
      </c>
      <c r="J116" s="37" t="str">
        <f t="shared" si="7"/>
        <v/>
      </c>
    </row>
    <row r="117" spans="6:10" x14ac:dyDescent="0.2">
      <c r="F117">
        <f t="shared" si="8"/>
        <v>86</v>
      </c>
      <c r="G117" s="9">
        <f t="shared" si="5"/>
        <v>7.8755933000000011</v>
      </c>
      <c r="H117" s="9">
        <f t="shared" si="6"/>
        <v>1.0515751362254808E-2</v>
      </c>
      <c r="I117" s="9">
        <f t="shared" si="9"/>
        <v>91.885660917178456</v>
      </c>
      <c r="J117" s="37" t="str">
        <f t="shared" si="7"/>
        <v/>
      </c>
    </row>
    <row r="118" spans="6:10" x14ac:dyDescent="0.2">
      <c r="F118">
        <f t="shared" si="8"/>
        <v>87</v>
      </c>
      <c r="G118" s="9">
        <f t="shared" si="5"/>
        <v>7.8755933000000011</v>
      </c>
      <c r="H118" s="9">
        <f t="shared" si="6"/>
        <v>9.7368068169026E-3</v>
      </c>
      <c r="I118" s="9">
        <f t="shared" si="9"/>
        <v>91.895397723995359</v>
      </c>
      <c r="J118" s="37" t="str">
        <f t="shared" si="7"/>
        <v/>
      </c>
    </row>
    <row r="119" spans="6:10" x14ac:dyDescent="0.2">
      <c r="F119">
        <f t="shared" si="8"/>
        <v>88</v>
      </c>
      <c r="G119" s="9">
        <f t="shared" si="5"/>
        <v>7.8755933000000011</v>
      </c>
      <c r="H119" s="9">
        <f t="shared" si="6"/>
        <v>9.0155618675024068E-3</v>
      </c>
      <c r="I119" s="9">
        <f t="shared" si="9"/>
        <v>91.904413285862859</v>
      </c>
      <c r="J119" s="37" t="str">
        <f t="shared" si="7"/>
        <v/>
      </c>
    </row>
    <row r="120" spans="6:10" x14ac:dyDescent="0.2">
      <c r="F120">
        <f t="shared" si="8"/>
        <v>89</v>
      </c>
      <c r="G120" s="9">
        <f t="shared" si="5"/>
        <v>7.8755933000000011</v>
      </c>
      <c r="H120" s="9">
        <f t="shared" si="6"/>
        <v>8.3477424699096355E-3</v>
      </c>
      <c r="I120" s="9">
        <f t="shared" si="9"/>
        <v>91.912761028332767</v>
      </c>
      <c r="J120" s="37" t="str">
        <f t="shared" si="7"/>
        <v/>
      </c>
    </row>
    <row r="121" spans="6:10" x14ac:dyDescent="0.2">
      <c r="F121">
        <f t="shared" si="8"/>
        <v>90</v>
      </c>
      <c r="G121" s="9">
        <f t="shared" si="5"/>
        <v>7.8755933000000011</v>
      </c>
      <c r="H121" s="9">
        <f t="shared" si="6"/>
        <v>7.7293911758422552E-3</v>
      </c>
      <c r="I121" s="9">
        <f t="shared" si="9"/>
        <v>91.92049041950861</v>
      </c>
      <c r="J121" s="37" t="str">
        <f t="shared" si="7"/>
        <v/>
      </c>
    </row>
    <row r="122" spans="6:10" x14ac:dyDescent="0.2">
      <c r="F122">
        <f t="shared" si="8"/>
        <v>91</v>
      </c>
      <c r="G122" s="9">
        <f t="shared" si="5"/>
        <v>7.8755933000000011</v>
      </c>
      <c r="H122" s="9">
        <f t="shared" si="6"/>
        <v>7.1568436813354216E-3</v>
      </c>
      <c r="I122" s="9">
        <f t="shared" si="9"/>
        <v>91.92764726318994</v>
      </c>
      <c r="J122" s="37" t="str">
        <f t="shared" si="7"/>
        <v/>
      </c>
    </row>
    <row r="123" spans="6:10" x14ac:dyDescent="0.2">
      <c r="F123">
        <f t="shared" si="8"/>
        <v>92</v>
      </c>
      <c r="G123" s="9">
        <f t="shared" si="5"/>
        <v>7.8755933000000011</v>
      </c>
      <c r="H123" s="9">
        <f t="shared" si="6"/>
        <v>6.626707112347612E-3</v>
      </c>
      <c r="I123" s="9">
        <f t="shared" si="9"/>
        <v>91.934273970302286</v>
      </c>
      <c r="J123" s="37" t="str">
        <f t="shared" si="7"/>
        <v/>
      </c>
    </row>
    <row r="124" spans="6:10" x14ac:dyDescent="0.2">
      <c r="F124">
        <f t="shared" si="8"/>
        <v>93</v>
      </c>
      <c r="G124" s="9">
        <f t="shared" si="5"/>
        <v>7.8755933000000011</v>
      </c>
      <c r="H124" s="9">
        <f t="shared" si="6"/>
        <v>6.1358399188403811E-3</v>
      </c>
      <c r="I124" s="9">
        <f t="shared" si="9"/>
        <v>91.940409810221126</v>
      </c>
      <c r="J124" s="37" t="str">
        <f t="shared" si="7"/>
        <v/>
      </c>
    </row>
    <row r="125" spans="6:10" x14ac:dyDescent="0.2">
      <c r="F125">
        <f t="shared" si="8"/>
        <v>94</v>
      </c>
      <c r="G125" s="9">
        <f t="shared" si="5"/>
        <v>7.8755933000000011</v>
      </c>
      <c r="H125" s="9">
        <f t="shared" si="6"/>
        <v>5.6813332581855374E-3</v>
      </c>
      <c r="I125" s="9">
        <f t="shared" si="9"/>
        <v>91.946091143479308</v>
      </c>
      <c r="J125" s="37" t="str">
        <f t="shared" si="7"/>
        <v/>
      </c>
    </row>
    <row r="126" spans="6:10" x14ac:dyDescent="0.2">
      <c r="F126">
        <f t="shared" si="8"/>
        <v>95</v>
      </c>
      <c r="G126" s="9">
        <f t="shared" si="5"/>
        <v>7.8755933000000011</v>
      </c>
      <c r="H126" s="9">
        <f t="shared" si="6"/>
        <v>5.2604937575792005E-3</v>
      </c>
      <c r="I126" s="9">
        <f t="shared" si="9"/>
        <v>91.951351637236883</v>
      </c>
      <c r="J126" s="37" t="str">
        <f t="shared" si="7"/>
        <v/>
      </c>
    </row>
    <row r="127" spans="6:10" x14ac:dyDescent="0.2">
      <c r="F127">
        <f t="shared" si="8"/>
        <v>96</v>
      </c>
      <c r="G127" s="9">
        <f t="shared" si="5"/>
        <v>7.8755933000000011</v>
      </c>
      <c r="H127" s="9">
        <f t="shared" si="6"/>
        <v>4.8708275533140746E-3</v>
      </c>
      <c r="I127" s="9">
        <f t="shared" si="9"/>
        <v>91.956222464790201</v>
      </c>
      <c r="J127" s="37" t="str">
        <f t="shared" si="7"/>
        <v/>
      </c>
    </row>
    <row r="128" spans="6:10" x14ac:dyDescent="0.2">
      <c r="F128">
        <f t="shared" si="8"/>
        <v>97</v>
      </c>
      <c r="G128" s="9">
        <f t="shared" si="5"/>
        <v>7.8755933000000011</v>
      </c>
      <c r="H128" s="9">
        <f t="shared" si="6"/>
        <v>4.5100255123278468E-3</v>
      </c>
      <c r="I128" s="9">
        <f t="shared" si="9"/>
        <v>91.960732490302533</v>
      </c>
      <c r="J128" s="37" t="str">
        <f t="shared" si="7"/>
        <v/>
      </c>
    </row>
    <row r="129" spans="6:10" x14ac:dyDescent="0.2">
      <c r="F129">
        <f t="shared" si="8"/>
        <v>98</v>
      </c>
      <c r="G129" s="9">
        <f t="shared" si="5"/>
        <v>7.8755933000000011</v>
      </c>
      <c r="H129" s="9">
        <f t="shared" si="6"/>
        <v>4.1759495484517102E-3</v>
      </c>
      <c r="I129" s="9">
        <f t="shared" si="9"/>
        <v>91.964908439850987</v>
      </c>
      <c r="J129" s="37" t="str">
        <f t="shared" si="7"/>
        <v/>
      </c>
    </row>
    <row r="130" spans="6:10" x14ac:dyDescent="0.2">
      <c r="F130">
        <f t="shared" si="8"/>
        <v>99</v>
      </c>
      <c r="G130" s="9">
        <f t="shared" si="5"/>
        <v>7.8755933000000011</v>
      </c>
      <c r="H130" s="9">
        <f t="shared" si="6"/>
        <v>3.8666199522701013E-3</v>
      </c>
      <c r="I130" s="9">
        <f t="shared" si="9"/>
        <v>91.968775059803264</v>
      </c>
      <c r="J130" s="37" t="str">
        <f t="shared" si="7"/>
        <v/>
      </c>
    </row>
    <row r="131" spans="6:10" x14ac:dyDescent="0.2">
      <c r="F131">
        <f t="shared" si="8"/>
        <v>100</v>
      </c>
      <c r="G131" s="9">
        <f t="shared" ref="G131:G194" si="10">IF($B$3+$B$5+$B$7&lt;F131,"",IF($B$3&gt;F131,$B$10*(1+$B$4)^(F131-1),IF($B$3+$B$5&gt;F131,$B$10*(1+$B$4)^($B$3-1)*(1+$B$6)^(F131-$B$3),$B$10*(1+$B$4)^($B$3-1)*(1+$B$6)^($B$5)*(1+$B$8)^(F131-$B$3-$B$5))))</f>
        <v>7.8755933000000011</v>
      </c>
      <c r="H131" s="9">
        <f t="shared" ref="H131:H194" si="11">G131/(1+B$9)^F131</f>
        <v>3.5802036595093522E-3</v>
      </c>
      <c r="I131" s="9">
        <f t="shared" si="9"/>
        <v>91.972355263462774</v>
      </c>
      <c r="J131" s="37" t="str">
        <f t="shared" ref="J131:J194" si="12">IF(F131=$B$3,"First Stage PV",IF(F131=$B$5+$B$3,"First 2 Stages PV",IF(F131=$B$5+$B$3+$B$7,"Total PV","")))</f>
        <v/>
      </c>
    </row>
    <row r="132" spans="6:10" x14ac:dyDescent="0.2">
      <c r="F132">
        <f t="shared" ref="F132:F195" si="13">F131+1</f>
        <v>101</v>
      </c>
      <c r="G132" s="9">
        <f t="shared" si="10"/>
        <v>7.8755933000000011</v>
      </c>
      <c r="H132" s="9">
        <f t="shared" si="11"/>
        <v>3.3150033884345861E-3</v>
      </c>
      <c r="I132" s="9">
        <f t="shared" ref="I132:I195" si="14">I131+H132</f>
        <v>91.97567026685121</v>
      </c>
      <c r="J132" s="37" t="str">
        <f t="shared" si="12"/>
        <v/>
      </c>
    </row>
    <row r="133" spans="6:10" x14ac:dyDescent="0.2">
      <c r="F133">
        <f t="shared" si="13"/>
        <v>102</v>
      </c>
      <c r="G133" s="9">
        <f t="shared" si="10"/>
        <v>7.8755933000000011</v>
      </c>
      <c r="H133" s="9">
        <f t="shared" si="11"/>
        <v>3.0694475818838752E-3</v>
      </c>
      <c r="I133" s="9">
        <f t="shared" si="14"/>
        <v>91.97873971443309</v>
      </c>
      <c r="J133" s="37" t="str">
        <f t="shared" si="12"/>
        <v/>
      </c>
    </row>
    <row r="134" spans="6:10" x14ac:dyDescent="0.2">
      <c r="F134">
        <f t="shared" si="13"/>
        <v>103</v>
      </c>
      <c r="G134" s="9">
        <f t="shared" si="10"/>
        <v>7.8755933000000011</v>
      </c>
      <c r="H134" s="9">
        <f t="shared" si="11"/>
        <v>2.8420810943369217E-3</v>
      </c>
      <c r="I134" s="9">
        <f t="shared" si="14"/>
        <v>91.981581795527433</v>
      </c>
      <c r="J134" s="37" t="str">
        <f t="shared" si="12"/>
        <v/>
      </c>
    </row>
    <row r="135" spans="6:10" x14ac:dyDescent="0.2">
      <c r="F135">
        <f t="shared" si="13"/>
        <v>104</v>
      </c>
      <c r="G135" s="9">
        <f t="shared" si="10"/>
        <v>7.8755933000000011</v>
      </c>
      <c r="H135" s="9">
        <f t="shared" si="11"/>
        <v>2.6315565688304829E-3</v>
      </c>
      <c r="I135" s="9">
        <f t="shared" si="14"/>
        <v>91.984213352096262</v>
      </c>
      <c r="J135" s="37" t="str">
        <f t="shared" si="12"/>
        <v/>
      </c>
    </row>
    <row r="136" spans="6:10" x14ac:dyDescent="0.2">
      <c r="F136">
        <f t="shared" si="13"/>
        <v>105</v>
      </c>
      <c r="G136" s="9">
        <f t="shared" si="10"/>
        <v>7.8755933000000011</v>
      </c>
      <c r="H136" s="9">
        <f t="shared" si="11"/>
        <v>2.4366264526208175E-3</v>
      </c>
      <c r="I136" s="9">
        <f t="shared" si="14"/>
        <v>91.986649978548883</v>
      </c>
      <c r="J136" s="37" t="str">
        <f t="shared" si="12"/>
        <v/>
      </c>
    </row>
    <row r="137" spans="6:10" x14ac:dyDescent="0.2">
      <c r="F137">
        <f t="shared" si="13"/>
        <v>106</v>
      </c>
      <c r="G137" s="9">
        <f t="shared" si="10"/>
        <v>7.8755933000000011</v>
      </c>
      <c r="H137" s="9">
        <f t="shared" si="11"/>
        <v>2.2561356042785346E-3</v>
      </c>
      <c r="I137" s="9">
        <f t="shared" si="14"/>
        <v>91.988906114153167</v>
      </c>
      <c r="J137" s="37" t="str">
        <f t="shared" si="12"/>
        <v/>
      </c>
    </row>
    <row r="138" spans="6:10" x14ac:dyDescent="0.2">
      <c r="F138">
        <f t="shared" si="13"/>
        <v>107</v>
      </c>
      <c r="G138" s="9">
        <f t="shared" si="10"/>
        <v>7.8755933000000011</v>
      </c>
      <c r="H138" s="9">
        <f t="shared" si="11"/>
        <v>2.0890144484060507E-3</v>
      </c>
      <c r="I138" s="9">
        <f t="shared" si="14"/>
        <v>91.990995128601568</v>
      </c>
      <c r="J138" s="37" t="str">
        <f t="shared" si="12"/>
        <v/>
      </c>
    </row>
    <row r="139" spans="6:10" x14ac:dyDescent="0.2">
      <c r="F139">
        <f t="shared" si="13"/>
        <v>108</v>
      </c>
      <c r="G139" s="9">
        <f t="shared" si="10"/>
        <v>7.8755933000000011</v>
      </c>
      <c r="H139" s="9">
        <f t="shared" si="11"/>
        <v>1.9342726374130096E-3</v>
      </c>
      <c r="I139" s="9">
        <f t="shared" si="14"/>
        <v>91.992929401238982</v>
      </c>
      <c r="J139" s="37" t="str">
        <f t="shared" si="12"/>
        <v/>
      </c>
    </row>
    <row r="140" spans="6:10" x14ac:dyDescent="0.2">
      <c r="F140">
        <f t="shared" si="13"/>
        <v>109</v>
      </c>
      <c r="G140" s="9">
        <f t="shared" si="10"/>
        <v>7.8755933000000011</v>
      </c>
      <c r="H140" s="9">
        <f t="shared" si="11"/>
        <v>1.7909931827898239E-3</v>
      </c>
      <c r="I140" s="9">
        <f t="shared" si="14"/>
        <v>91.994720394421776</v>
      </c>
      <c r="J140" s="37" t="str">
        <f t="shared" si="12"/>
        <v/>
      </c>
    </row>
    <row r="141" spans="6:10" x14ac:dyDescent="0.2">
      <c r="F141">
        <f t="shared" si="13"/>
        <v>110</v>
      </c>
      <c r="G141" s="9">
        <f t="shared" si="10"/>
        <v>7.8755933000000011</v>
      </c>
      <c r="H141" s="9">
        <f t="shared" si="11"/>
        <v>1.6583270211016883E-3</v>
      </c>
      <c r="I141" s="9">
        <f t="shared" si="14"/>
        <v>91.996378721442881</v>
      </c>
      <c r="J141" s="37" t="str">
        <f t="shared" si="12"/>
        <v/>
      </c>
    </row>
    <row r="142" spans="6:10" x14ac:dyDescent="0.2">
      <c r="F142">
        <f t="shared" si="13"/>
        <v>111</v>
      </c>
      <c r="G142" s="9">
        <f t="shared" si="10"/>
        <v>7.8755933000000011</v>
      </c>
      <c r="H142" s="9">
        <f t="shared" si="11"/>
        <v>1.5354879825015631E-3</v>
      </c>
      <c r="I142" s="9">
        <f t="shared" si="14"/>
        <v>91.997914209425389</v>
      </c>
      <c r="J142" s="37" t="str">
        <f t="shared" si="12"/>
        <v/>
      </c>
    </row>
    <row r="143" spans="6:10" x14ac:dyDescent="0.2">
      <c r="F143">
        <f t="shared" si="13"/>
        <v>112</v>
      </c>
      <c r="G143" s="9">
        <f t="shared" si="10"/>
        <v>7.8755933000000011</v>
      </c>
      <c r="H143" s="9">
        <f t="shared" si="11"/>
        <v>1.421748131945892E-3</v>
      </c>
      <c r="I143" s="9">
        <f t="shared" si="14"/>
        <v>91.999335957557335</v>
      </c>
      <c r="J143" s="37" t="str">
        <f t="shared" si="12"/>
        <v/>
      </c>
    </row>
    <row r="144" spans="6:10" x14ac:dyDescent="0.2">
      <c r="F144">
        <f t="shared" si="13"/>
        <v>113</v>
      </c>
      <c r="G144" s="9">
        <f t="shared" si="10"/>
        <v>7.8755933000000011</v>
      </c>
      <c r="H144" s="9">
        <f t="shared" si="11"/>
        <v>1.3164334555054555E-3</v>
      </c>
      <c r="I144" s="9">
        <f t="shared" si="14"/>
        <v>92.000652391012835</v>
      </c>
      <c r="J144" s="37" t="str">
        <f t="shared" si="12"/>
        <v/>
      </c>
    </row>
    <row r="145" spans="6:10" x14ac:dyDescent="0.2">
      <c r="F145">
        <f t="shared" si="13"/>
        <v>114</v>
      </c>
      <c r="G145" s="9">
        <f t="shared" si="10"/>
        <v>7.8755933000000011</v>
      </c>
      <c r="H145" s="9">
        <f t="shared" si="11"/>
        <v>1.2189198662087551E-3</v>
      </c>
      <c r="I145" s="9">
        <f t="shared" si="14"/>
        <v>92.001871310879039</v>
      </c>
      <c r="J145" s="37" t="str">
        <f t="shared" si="12"/>
        <v/>
      </c>
    </row>
    <row r="146" spans="6:10" x14ac:dyDescent="0.2">
      <c r="F146">
        <f t="shared" si="13"/>
        <v>115</v>
      </c>
      <c r="G146" s="9">
        <f t="shared" si="10"/>
        <v>7.8755933000000011</v>
      </c>
      <c r="H146" s="9">
        <f t="shared" si="11"/>
        <v>1.128629505748847E-3</v>
      </c>
      <c r="I146" s="9">
        <f t="shared" si="14"/>
        <v>92.002999940384782</v>
      </c>
      <c r="J146" s="37" t="str">
        <f t="shared" si="12"/>
        <v/>
      </c>
    </row>
    <row r="147" spans="6:10" x14ac:dyDescent="0.2">
      <c r="F147">
        <f t="shared" si="13"/>
        <v>116</v>
      </c>
      <c r="G147" s="9">
        <f t="shared" si="10"/>
        <v>7.8755933000000011</v>
      </c>
      <c r="H147" s="9">
        <f t="shared" si="11"/>
        <v>1.0450273201378214E-3</v>
      </c>
      <c r="I147" s="9">
        <f t="shared" si="14"/>
        <v>92.004044967704914</v>
      </c>
      <c r="J147" s="37" t="str">
        <f t="shared" si="12"/>
        <v/>
      </c>
    </row>
    <row r="148" spans="6:10" x14ac:dyDescent="0.2">
      <c r="F148">
        <f t="shared" si="13"/>
        <v>117</v>
      </c>
      <c r="G148" s="9">
        <f t="shared" si="10"/>
        <v>7.8755933000000011</v>
      </c>
      <c r="H148" s="9">
        <f t="shared" si="11"/>
        <v>9.676178890165013E-4</v>
      </c>
      <c r="I148" s="9">
        <f t="shared" si="14"/>
        <v>92.005012585593931</v>
      </c>
      <c r="J148" s="37" t="str">
        <f t="shared" si="12"/>
        <v/>
      </c>
    </row>
    <row r="149" spans="6:10" x14ac:dyDescent="0.2">
      <c r="F149">
        <f t="shared" si="13"/>
        <v>118</v>
      </c>
      <c r="G149" s="9">
        <f t="shared" si="10"/>
        <v>7.8755933000000011</v>
      </c>
      <c r="H149" s="9">
        <f t="shared" si="11"/>
        <v>8.9594248983009374E-4</v>
      </c>
      <c r="I149" s="9">
        <f t="shared" si="14"/>
        <v>92.005908528083765</v>
      </c>
      <c r="J149" s="37" t="str">
        <f t="shared" si="12"/>
        <v/>
      </c>
    </row>
    <row r="150" spans="6:10" x14ac:dyDescent="0.2">
      <c r="F150">
        <f t="shared" si="13"/>
        <v>119</v>
      </c>
      <c r="G150" s="9">
        <f t="shared" si="10"/>
        <v>7.8755933000000011</v>
      </c>
      <c r="H150" s="9">
        <f t="shared" si="11"/>
        <v>8.2957637947230888E-4</v>
      </c>
      <c r="I150" s="9">
        <f t="shared" si="14"/>
        <v>92.006738104463238</v>
      </c>
      <c r="J150" s="37" t="str">
        <f t="shared" si="12"/>
        <v/>
      </c>
    </row>
    <row r="151" spans="6:10" x14ac:dyDescent="0.2">
      <c r="F151">
        <f t="shared" si="13"/>
        <v>120</v>
      </c>
      <c r="G151" s="9">
        <f t="shared" si="10"/>
        <v>7.8755933000000011</v>
      </c>
      <c r="H151" s="9">
        <f t="shared" si="11"/>
        <v>7.6812627728917485E-4</v>
      </c>
      <c r="I151" s="9">
        <f t="shared" si="14"/>
        <v>92.007506230740532</v>
      </c>
      <c r="J151" s="37" t="str">
        <f t="shared" si="12"/>
        <v/>
      </c>
    </row>
    <row r="152" spans="6:10" x14ac:dyDescent="0.2">
      <c r="F152">
        <f t="shared" si="13"/>
        <v>121</v>
      </c>
      <c r="G152" s="9">
        <f t="shared" si="10"/>
        <v>7.8755933000000011</v>
      </c>
      <c r="H152" s="9">
        <f t="shared" si="11"/>
        <v>7.1122803452701368E-4</v>
      </c>
      <c r="I152" s="9">
        <f t="shared" si="14"/>
        <v>92.008217458775064</v>
      </c>
      <c r="J152" s="37" t="str">
        <f t="shared" si="12"/>
        <v/>
      </c>
    </row>
    <row r="153" spans="6:10" x14ac:dyDescent="0.2">
      <c r="F153">
        <f t="shared" si="13"/>
        <v>122</v>
      </c>
      <c r="G153" s="9">
        <f t="shared" si="10"/>
        <v>7.8755933000000011</v>
      </c>
      <c r="H153" s="9">
        <f t="shared" si="11"/>
        <v>6.5854447641390155E-4</v>
      </c>
      <c r="I153" s="9">
        <f t="shared" si="14"/>
        <v>92.008876003251473</v>
      </c>
      <c r="J153" s="37" t="str">
        <f t="shared" si="12"/>
        <v/>
      </c>
    </row>
    <row r="154" spans="6:10" x14ac:dyDescent="0.2">
      <c r="F154">
        <f t="shared" si="13"/>
        <v>123</v>
      </c>
      <c r="G154" s="9">
        <f t="shared" si="10"/>
        <v>7.8755933000000011</v>
      </c>
      <c r="H154" s="9">
        <f t="shared" si="11"/>
        <v>6.0976340408694591E-4</v>
      </c>
      <c r="I154" s="9">
        <f t="shared" si="14"/>
        <v>92.009485766655558</v>
      </c>
      <c r="J154" s="37" t="str">
        <f t="shared" si="12"/>
        <v/>
      </c>
    </row>
    <row r="155" spans="6:10" x14ac:dyDescent="0.2">
      <c r="F155">
        <f t="shared" si="13"/>
        <v>124</v>
      </c>
      <c r="G155" s="9">
        <f t="shared" si="10"/>
        <v>7.8755933000000011</v>
      </c>
      <c r="H155" s="9">
        <f t="shared" si="11"/>
        <v>5.6459574452494992E-4</v>
      </c>
      <c r="I155" s="9">
        <f t="shared" si="14"/>
        <v>92.010050362400079</v>
      </c>
      <c r="J155" s="37" t="str">
        <f t="shared" si="12"/>
        <v/>
      </c>
    </row>
    <row r="156" spans="6:10" x14ac:dyDescent="0.2">
      <c r="F156">
        <f t="shared" si="13"/>
        <v>125</v>
      </c>
      <c r="G156" s="9">
        <f t="shared" si="10"/>
        <v>7.8755933000000011</v>
      </c>
      <c r="H156" s="9">
        <f t="shared" si="11"/>
        <v>5.2277383752310168E-4</v>
      </c>
      <c r="I156" s="9">
        <f t="shared" si="14"/>
        <v>92.010573136237596</v>
      </c>
      <c r="J156" s="37" t="str">
        <f t="shared" si="12"/>
        <v/>
      </c>
    </row>
    <row r="157" spans="6:10" x14ac:dyDescent="0.2">
      <c r="F157">
        <f t="shared" si="13"/>
        <v>126</v>
      </c>
      <c r="G157" s="9">
        <f t="shared" si="10"/>
        <v>7.8755933000000011</v>
      </c>
      <c r="H157" s="9">
        <f t="shared" si="11"/>
        <v>4.8404984955842747E-4</v>
      </c>
      <c r="I157" s="9">
        <f t="shared" si="14"/>
        <v>92.011057186087157</v>
      </c>
      <c r="J157" s="37" t="str">
        <f t="shared" si="12"/>
        <v/>
      </c>
    </row>
    <row r="158" spans="6:10" x14ac:dyDescent="0.2">
      <c r="F158">
        <f t="shared" si="13"/>
        <v>127</v>
      </c>
      <c r="G158" s="9">
        <f t="shared" si="10"/>
        <v>7.8755933000000011</v>
      </c>
      <c r="H158" s="9">
        <f t="shared" si="11"/>
        <v>4.48194305146692E-4</v>
      </c>
      <c r="I158" s="9">
        <f t="shared" si="14"/>
        <v>92.011505380392308</v>
      </c>
      <c r="J158" s="37" t="str">
        <f t="shared" si="12"/>
        <v/>
      </c>
    </row>
    <row r="159" spans="6:10" x14ac:dyDescent="0.2">
      <c r="F159">
        <f t="shared" si="13"/>
        <v>128</v>
      </c>
      <c r="G159" s="9">
        <f t="shared" si="10"/>
        <v>7.8755933000000011</v>
      </c>
      <c r="H159" s="9">
        <f t="shared" si="11"/>
        <v>4.1499472698767776E-4</v>
      </c>
      <c r="I159" s="9">
        <f t="shared" si="14"/>
        <v>92.011920375119288</v>
      </c>
      <c r="J159" s="37" t="str">
        <f t="shared" si="12"/>
        <v/>
      </c>
    </row>
    <row r="160" spans="6:10" x14ac:dyDescent="0.2">
      <c r="F160">
        <f t="shared" si="13"/>
        <v>129</v>
      </c>
      <c r="G160" s="9">
        <f t="shared" si="10"/>
        <v>7.8755933000000011</v>
      </c>
      <c r="H160" s="9">
        <f t="shared" si="11"/>
        <v>3.8425437684044237E-4</v>
      </c>
      <c r="I160" s="9">
        <f t="shared" si="14"/>
        <v>92.012304629496128</v>
      </c>
      <c r="J160" s="37" t="str">
        <f t="shared" si="12"/>
        <v/>
      </c>
    </row>
    <row r="161" spans="6:10" x14ac:dyDescent="0.2">
      <c r="F161">
        <f t="shared" si="13"/>
        <v>130</v>
      </c>
      <c r="G161" s="9">
        <f t="shared" si="10"/>
        <v>7.8755933000000011</v>
      </c>
      <c r="H161" s="9">
        <f t="shared" si="11"/>
        <v>3.5579108966707628E-4</v>
      </c>
      <c r="I161" s="9">
        <f t="shared" si="14"/>
        <v>92.012660420585789</v>
      </c>
      <c r="J161" s="37" t="str">
        <f t="shared" si="12"/>
        <v/>
      </c>
    </row>
    <row r="162" spans="6:10" x14ac:dyDescent="0.2">
      <c r="F162">
        <f t="shared" si="13"/>
        <v>131</v>
      </c>
      <c r="G162" s="9">
        <f t="shared" si="10"/>
        <v>7.8755933000000011</v>
      </c>
      <c r="H162" s="9">
        <f t="shared" si="11"/>
        <v>3.2943619413618169E-4</v>
      </c>
      <c r="I162" s="9">
        <f t="shared" si="14"/>
        <v>92.012989856779924</v>
      </c>
      <c r="J162" s="37" t="str">
        <f t="shared" si="12"/>
        <v/>
      </c>
    </row>
    <row r="163" spans="6:10" x14ac:dyDescent="0.2">
      <c r="F163">
        <f t="shared" si="13"/>
        <v>132</v>
      </c>
      <c r="G163" s="9">
        <f t="shared" si="10"/>
        <v>7.8755933000000011</v>
      </c>
      <c r="H163" s="9">
        <f t="shared" si="11"/>
        <v>3.050335130890571E-4</v>
      </c>
      <c r="I163" s="9">
        <f t="shared" si="14"/>
        <v>92.013294890293011</v>
      </c>
      <c r="J163" s="37" t="str">
        <f t="shared" si="12"/>
        <v/>
      </c>
    </row>
    <row r="164" spans="6:10" x14ac:dyDescent="0.2">
      <c r="F164">
        <f t="shared" si="13"/>
        <v>133</v>
      </c>
      <c r="G164" s="9">
        <f t="shared" si="10"/>
        <v>7.8755933000000011</v>
      </c>
      <c r="H164" s="9">
        <f t="shared" si="11"/>
        <v>2.8243843804542321E-4</v>
      </c>
      <c r="I164" s="9">
        <f t="shared" si="14"/>
        <v>92.01357732873106</v>
      </c>
      <c r="J164" s="37" t="str">
        <f t="shared" si="12"/>
        <v/>
      </c>
    </row>
    <row r="165" spans="6:10" x14ac:dyDescent="0.2">
      <c r="F165">
        <f t="shared" si="13"/>
        <v>134</v>
      </c>
      <c r="G165" s="9">
        <f t="shared" si="10"/>
        <v>7.8755933000000011</v>
      </c>
      <c r="H165" s="9">
        <f t="shared" si="11"/>
        <v>2.6151707226428072E-4</v>
      </c>
      <c r="I165" s="9">
        <f t="shared" si="14"/>
        <v>92.013838845803321</v>
      </c>
      <c r="J165" s="37" t="str">
        <f t="shared" si="12"/>
        <v/>
      </c>
    </row>
    <row r="166" spans="6:10" x14ac:dyDescent="0.2">
      <c r="F166">
        <f t="shared" si="13"/>
        <v>135</v>
      </c>
      <c r="G166" s="9">
        <f t="shared" si="10"/>
        <v>7.8755933000000011</v>
      </c>
      <c r="H166" s="9">
        <f t="shared" si="11"/>
        <v>2.421454372817414E-4</v>
      </c>
      <c r="I166" s="9">
        <f t="shared" si="14"/>
        <v>92.014080991240604</v>
      </c>
      <c r="J166" s="37" t="str">
        <f t="shared" si="12"/>
        <v/>
      </c>
    </row>
    <row r="167" spans="6:10" x14ac:dyDescent="0.2">
      <c r="F167">
        <f t="shared" si="13"/>
        <v>136</v>
      </c>
      <c r="G167" s="9">
        <f t="shared" si="10"/>
        <v>7.8755933000000011</v>
      </c>
      <c r="H167" s="9">
        <f t="shared" si="11"/>
        <v>2.2420873822383465E-4</v>
      </c>
      <c r="I167" s="9">
        <f t="shared" si="14"/>
        <v>92.014305199978821</v>
      </c>
      <c r="J167" s="37" t="str">
        <f t="shared" si="12"/>
        <v/>
      </c>
    </row>
    <row r="168" spans="6:10" x14ac:dyDescent="0.2">
      <c r="F168">
        <f t="shared" si="13"/>
        <v>137</v>
      </c>
      <c r="G168" s="9">
        <f t="shared" si="10"/>
        <v>7.8755933000000011</v>
      </c>
      <c r="H168" s="9">
        <f t="shared" si="11"/>
        <v>2.0760068354058761E-4</v>
      </c>
      <c r="I168" s="9">
        <f t="shared" si="14"/>
        <v>92.014512800662359</v>
      </c>
      <c r="J168" s="37" t="str">
        <f t="shared" si="12"/>
        <v/>
      </c>
    </row>
    <row r="169" spans="6:10" x14ac:dyDescent="0.2">
      <c r="F169">
        <f t="shared" si="13"/>
        <v>138</v>
      </c>
      <c r="G169" s="9">
        <f t="shared" si="10"/>
        <v>7.8755933000000011</v>
      </c>
      <c r="H169" s="9">
        <f t="shared" si="11"/>
        <v>1.9222285513017371E-4</v>
      </c>
      <c r="I169" s="9">
        <f t="shared" si="14"/>
        <v>92.014705023517493</v>
      </c>
      <c r="J169" s="37" t="str">
        <f t="shared" si="12"/>
        <v/>
      </c>
    </row>
    <row r="170" spans="6:10" x14ac:dyDescent="0.2">
      <c r="F170">
        <f t="shared" si="13"/>
        <v>139</v>
      </c>
      <c r="G170" s="9">
        <f t="shared" si="10"/>
        <v>7.8755933000000011</v>
      </c>
      <c r="H170" s="9">
        <f t="shared" si="11"/>
        <v>1.7798412512053121E-4</v>
      </c>
      <c r="I170" s="9">
        <f t="shared" si="14"/>
        <v>92.014883007642609</v>
      </c>
      <c r="J170" s="37" t="str">
        <f t="shared" si="12"/>
        <v/>
      </c>
    </row>
    <row r="171" spans="6:10" x14ac:dyDescent="0.2">
      <c r="F171">
        <f t="shared" si="13"/>
        <v>140</v>
      </c>
      <c r="G171" s="9">
        <f t="shared" si="10"/>
        <v>7.8755933000000011</v>
      </c>
      <c r="H171" s="9">
        <f t="shared" si="11"/>
        <v>1.6480011585234372E-4</v>
      </c>
      <c r="I171" s="9">
        <f t="shared" si="14"/>
        <v>92.015047807758464</v>
      </c>
      <c r="J171" s="37" t="str">
        <f t="shared" si="12"/>
        <v/>
      </c>
    </row>
    <row r="172" spans="6:10" x14ac:dyDescent="0.2">
      <c r="F172">
        <f t="shared" si="13"/>
        <v>141</v>
      </c>
      <c r="G172" s="9">
        <f t="shared" si="10"/>
        <v>7.8755933000000011</v>
      </c>
      <c r="H172" s="9">
        <f t="shared" si="11"/>
        <v>1.5259269986328121E-4</v>
      </c>
      <c r="I172" s="9">
        <f t="shared" si="14"/>
        <v>92.015200400458326</v>
      </c>
      <c r="J172" s="37" t="str">
        <f t="shared" si="12"/>
        <v/>
      </c>
    </row>
    <row r="173" spans="6:10" x14ac:dyDescent="0.2">
      <c r="F173">
        <f t="shared" si="13"/>
        <v>142</v>
      </c>
      <c r="G173" s="9">
        <f t="shared" si="10"/>
        <v>7.8755933000000011</v>
      </c>
      <c r="H173" s="9">
        <f t="shared" si="11"/>
        <v>1.4128953691044553E-4</v>
      </c>
      <c r="I173" s="9">
        <f t="shared" si="14"/>
        <v>92.015341689995239</v>
      </c>
      <c r="J173" s="37" t="str">
        <f t="shared" si="12"/>
        <v/>
      </c>
    </row>
    <row r="174" spans="6:10" x14ac:dyDescent="0.2">
      <c r="F174">
        <f t="shared" si="13"/>
        <v>143</v>
      </c>
      <c r="G174" s="9">
        <f t="shared" si="10"/>
        <v>7.8755933000000011</v>
      </c>
      <c r="H174" s="9">
        <f t="shared" si="11"/>
        <v>1.3082364528744955E-4</v>
      </c>
      <c r="I174" s="9">
        <f t="shared" si="14"/>
        <v>92.015472513640532</v>
      </c>
      <c r="J174" s="37" t="str">
        <f t="shared" si="12"/>
        <v/>
      </c>
    </row>
    <row r="175" spans="6:10" x14ac:dyDescent="0.2">
      <c r="F175">
        <f t="shared" si="13"/>
        <v>144</v>
      </c>
      <c r="G175" s="9">
        <f t="shared" si="10"/>
        <v>7.8755933000000011</v>
      </c>
      <c r="H175" s="9">
        <f t="shared" si="11"/>
        <v>1.2113300489578662E-4</v>
      </c>
      <c r="I175" s="9">
        <f t="shared" si="14"/>
        <v>92.015593646645428</v>
      </c>
      <c r="J175" s="37" t="str">
        <f t="shared" si="12"/>
        <v/>
      </c>
    </row>
    <row r="176" spans="6:10" x14ac:dyDescent="0.2">
      <c r="F176">
        <f t="shared" si="13"/>
        <v>145</v>
      </c>
      <c r="G176" s="9">
        <f t="shared" si="10"/>
        <v>7.8755933000000011</v>
      </c>
      <c r="H176" s="9">
        <f t="shared" si="11"/>
        <v>1.1216018971832097E-4</v>
      </c>
      <c r="I176" s="9">
        <f t="shared" si="14"/>
        <v>92.015705806835143</v>
      </c>
      <c r="J176" s="37" t="str">
        <f t="shared" si="12"/>
        <v/>
      </c>
    </row>
    <row r="177" spans="6:10" x14ac:dyDescent="0.2">
      <c r="F177">
        <f t="shared" si="13"/>
        <v>146</v>
      </c>
      <c r="G177" s="9">
        <f t="shared" si="10"/>
        <v>7.8755933000000011</v>
      </c>
      <c r="H177" s="9">
        <f t="shared" si="11"/>
        <v>1.0385202751696384E-4</v>
      </c>
      <c r="I177" s="9">
        <f t="shared" si="14"/>
        <v>92.015809658862665</v>
      </c>
      <c r="J177" s="37" t="str">
        <f t="shared" si="12"/>
        <v/>
      </c>
    </row>
    <row r="178" spans="6:10" x14ac:dyDescent="0.2">
      <c r="F178">
        <f t="shared" si="13"/>
        <v>147</v>
      </c>
      <c r="G178" s="9">
        <f t="shared" si="10"/>
        <v>7.8755933000000011</v>
      </c>
      <c r="H178" s="9">
        <f t="shared" si="11"/>
        <v>9.6159284737929468E-5</v>
      </c>
      <c r="I178" s="9">
        <f t="shared" si="14"/>
        <v>92.015905818147402</v>
      </c>
      <c r="J178" s="37" t="str">
        <f t="shared" si="12"/>
        <v/>
      </c>
    </row>
    <row r="179" spans="6:10" x14ac:dyDescent="0.2">
      <c r="F179">
        <f t="shared" si="13"/>
        <v>148</v>
      </c>
      <c r="G179" s="9">
        <f t="shared" si="10"/>
        <v>7.8755933000000011</v>
      </c>
      <c r="H179" s="9">
        <f t="shared" si="11"/>
        <v>8.9036374757342108E-5</v>
      </c>
      <c r="I179" s="9">
        <f t="shared" si="14"/>
        <v>92.015994854522162</v>
      </c>
      <c r="J179" s="37" t="str">
        <f t="shared" si="12"/>
        <v/>
      </c>
    </row>
    <row r="180" spans="6:10" x14ac:dyDescent="0.2">
      <c r="F180">
        <f t="shared" si="13"/>
        <v>149</v>
      </c>
      <c r="G180" s="9">
        <f t="shared" si="10"/>
        <v>7.8755933000000011</v>
      </c>
      <c r="H180" s="9">
        <f t="shared" si="11"/>
        <v>8.2441087738279728E-5</v>
      </c>
      <c r="I180" s="9">
        <f t="shared" si="14"/>
        <v>92.016077295609904</v>
      </c>
      <c r="J180" s="37" t="str">
        <f t="shared" si="12"/>
        <v/>
      </c>
    </row>
    <row r="181" spans="6:10" x14ac:dyDescent="0.2">
      <c r="F181">
        <f t="shared" si="13"/>
        <v>150</v>
      </c>
      <c r="G181" s="9">
        <f t="shared" si="10"/>
        <v>7.8755933000000011</v>
      </c>
      <c r="H181" s="9">
        <f t="shared" si="11"/>
        <v>7.6334340498407144E-5</v>
      </c>
      <c r="I181" s="9">
        <f t="shared" si="14"/>
        <v>92.016153629950409</v>
      </c>
      <c r="J181" s="37" t="str">
        <f t="shared" si="12"/>
        <v/>
      </c>
    </row>
    <row r="182" spans="6:10" x14ac:dyDescent="0.2">
      <c r="F182">
        <f t="shared" si="13"/>
        <v>151</v>
      </c>
      <c r="G182" s="9">
        <f t="shared" si="10"/>
        <v>7.8755933000000011</v>
      </c>
      <c r="H182" s="9">
        <f t="shared" si="11"/>
        <v>7.0679944905932529E-5</v>
      </c>
      <c r="I182" s="9">
        <f t="shared" si="14"/>
        <v>92.016224309895321</v>
      </c>
      <c r="J182" s="37" t="str">
        <f t="shared" si="12"/>
        <v/>
      </c>
    </row>
    <row r="183" spans="6:10" x14ac:dyDescent="0.2">
      <c r="F183">
        <f t="shared" si="13"/>
        <v>152</v>
      </c>
      <c r="G183" s="9">
        <f t="shared" si="10"/>
        <v>7.8755933000000011</v>
      </c>
      <c r="H183" s="9">
        <f t="shared" si="11"/>
        <v>6.5444393431419014E-5</v>
      </c>
      <c r="I183" s="9">
        <f t="shared" si="14"/>
        <v>92.016289754288749</v>
      </c>
      <c r="J183" s="37" t="str">
        <f t="shared" si="12"/>
        <v/>
      </c>
    </row>
    <row r="184" spans="6:10" x14ac:dyDescent="0.2">
      <c r="F184">
        <f t="shared" si="13"/>
        <v>153</v>
      </c>
      <c r="G184" s="9">
        <f t="shared" si="10"/>
        <v>7.8755933000000011</v>
      </c>
      <c r="H184" s="9">
        <f t="shared" si="11"/>
        <v>6.0596660584647225E-5</v>
      </c>
      <c r="I184" s="9">
        <f t="shared" si="14"/>
        <v>92.016350350949338</v>
      </c>
      <c r="J184" s="37" t="str">
        <f t="shared" si="12"/>
        <v/>
      </c>
    </row>
    <row r="185" spans="6:10" x14ac:dyDescent="0.2">
      <c r="F185">
        <f t="shared" si="13"/>
        <v>154</v>
      </c>
      <c r="G185" s="9">
        <f t="shared" si="10"/>
        <v>7.8755933000000011</v>
      </c>
      <c r="H185" s="9">
        <f t="shared" si="11"/>
        <v>5.6108019059858549E-5</v>
      </c>
      <c r="I185" s="9">
        <f t="shared" si="14"/>
        <v>92.016406458968405</v>
      </c>
      <c r="J185" s="37" t="str">
        <f t="shared" si="12"/>
        <v/>
      </c>
    </row>
    <row r="186" spans="6:10" x14ac:dyDescent="0.2">
      <c r="F186">
        <f t="shared" si="13"/>
        <v>155</v>
      </c>
      <c r="G186" s="9">
        <f t="shared" si="10"/>
        <v>7.8755933000000011</v>
      </c>
      <c r="H186" s="9">
        <f t="shared" si="11"/>
        <v>5.1951869499869021E-5</v>
      </c>
      <c r="I186" s="9">
        <f t="shared" si="14"/>
        <v>92.016458410837899</v>
      </c>
      <c r="J186" s="37" t="str">
        <f t="shared" si="12"/>
        <v/>
      </c>
    </row>
    <row r="187" spans="6:10" x14ac:dyDescent="0.2">
      <c r="F187">
        <f t="shared" si="13"/>
        <v>156</v>
      </c>
      <c r="G187" s="9">
        <f t="shared" si="10"/>
        <v>7.8755933000000011</v>
      </c>
      <c r="H187" s="9">
        <f t="shared" si="11"/>
        <v>4.8103582870249092E-5</v>
      </c>
      <c r="I187" s="9">
        <f t="shared" si="14"/>
        <v>92.016506514420769</v>
      </c>
      <c r="J187" s="37" t="str">
        <f t="shared" si="12"/>
        <v/>
      </c>
    </row>
    <row r="188" spans="6:10" x14ac:dyDescent="0.2">
      <c r="F188">
        <f t="shared" si="13"/>
        <v>157</v>
      </c>
      <c r="G188" s="9">
        <f t="shared" si="10"/>
        <v>7.8755933000000011</v>
      </c>
      <c r="H188" s="9">
        <f t="shared" si="11"/>
        <v>4.4540354509489903E-5</v>
      </c>
      <c r="I188" s="9">
        <f t="shared" si="14"/>
        <v>92.016551054775277</v>
      </c>
      <c r="J188" s="37" t="str">
        <f t="shared" si="12"/>
        <v/>
      </c>
    </row>
    <row r="189" spans="6:10" x14ac:dyDescent="0.2">
      <c r="F189">
        <f t="shared" si="13"/>
        <v>158</v>
      </c>
      <c r="G189" s="9">
        <f t="shared" si="10"/>
        <v>7.8755933000000011</v>
      </c>
      <c r="H189" s="9">
        <f t="shared" si="11"/>
        <v>4.1241068990268421E-5</v>
      </c>
      <c r="I189" s="9">
        <f t="shared" si="14"/>
        <v>92.016592295844262</v>
      </c>
      <c r="J189" s="37" t="str">
        <f t="shared" si="12"/>
        <v/>
      </c>
    </row>
    <row r="190" spans="6:10" x14ac:dyDescent="0.2">
      <c r="F190">
        <f t="shared" si="13"/>
        <v>159</v>
      </c>
      <c r="G190" s="9">
        <f t="shared" si="10"/>
        <v>7.8755933000000011</v>
      </c>
      <c r="H190" s="9">
        <f t="shared" si="11"/>
        <v>3.8186174990989272E-5</v>
      </c>
      <c r="I190" s="9">
        <f t="shared" si="14"/>
        <v>92.016630482019252</v>
      </c>
      <c r="J190" s="37" t="str">
        <f t="shared" si="12"/>
        <v/>
      </c>
    </row>
    <row r="191" spans="6:10" x14ac:dyDescent="0.2">
      <c r="F191">
        <f t="shared" si="13"/>
        <v>160</v>
      </c>
      <c r="G191" s="9">
        <f t="shared" si="10"/>
        <v>7.8755933000000011</v>
      </c>
      <c r="H191" s="9">
        <f t="shared" si="11"/>
        <v>3.5357569436101178E-5</v>
      </c>
      <c r="I191" s="9">
        <f t="shared" si="14"/>
        <v>92.016665839588683</v>
      </c>
      <c r="J191" s="37" t="str">
        <f t="shared" si="12"/>
        <v/>
      </c>
    </row>
    <row r="192" spans="6:10" x14ac:dyDescent="0.2">
      <c r="F192">
        <f t="shared" si="13"/>
        <v>161</v>
      </c>
      <c r="G192" s="9">
        <f t="shared" si="10"/>
        <v>7.8755933000000011</v>
      </c>
      <c r="H192" s="9">
        <f t="shared" si="11"/>
        <v>3.2738490218612201E-5</v>
      </c>
      <c r="I192" s="9">
        <f t="shared" si="14"/>
        <v>92.016698578078902</v>
      </c>
      <c r="J192" s="37" t="str">
        <f t="shared" si="12"/>
        <v/>
      </c>
    </row>
    <row r="193" spans="6:10" x14ac:dyDescent="0.2">
      <c r="F193">
        <f t="shared" si="13"/>
        <v>162</v>
      </c>
      <c r="G193" s="9">
        <f t="shared" si="10"/>
        <v>7.8755933000000011</v>
      </c>
      <c r="H193" s="9">
        <f t="shared" si="11"/>
        <v>3.0313416869085373E-5</v>
      </c>
      <c r="I193" s="9">
        <f t="shared" si="14"/>
        <v>92.016728891495774</v>
      </c>
      <c r="J193" s="37" t="str">
        <f t="shared" si="12"/>
        <v/>
      </c>
    </row>
    <row r="194" spans="6:10" x14ac:dyDescent="0.2">
      <c r="F194">
        <f t="shared" si="13"/>
        <v>163</v>
      </c>
      <c r="G194" s="9">
        <f t="shared" si="10"/>
        <v>7.8755933000000011</v>
      </c>
      <c r="H194" s="9">
        <f t="shared" si="11"/>
        <v>2.8067978582486454E-5</v>
      </c>
      <c r="I194" s="9">
        <f t="shared" si="14"/>
        <v>92.01675695947435</v>
      </c>
      <c r="J194" s="37" t="str">
        <f t="shared" si="12"/>
        <v/>
      </c>
    </row>
    <row r="195" spans="6:10" x14ac:dyDescent="0.2">
      <c r="F195">
        <f t="shared" si="13"/>
        <v>164</v>
      </c>
      <c r="G195" s="9">
        <f t="shared" ref="G195:G258" si="15">IF($B$3+$B$5+$B$7&lt;F195,"",IF($B$3&gt;F195,$B$10*(1+$B$4)^(F195-1),IF($B$3+$B$5&gt;F195,$B$10*(1+$B$4)^($B$3-1)*(1+$B$6)^(F195-$B$3),$B$10*(1+$B$4)^($B$3-1)*(1+$B$6)^($B$5)*(1+$B$8)^(F195-$B$3-$B$5))))</f>
        <v>7.8755933000000011</v>
      </c>
      <c r="H195" s="9">
        <f t="shared" ref="H195:H258" si="16">G195/(1+B$9)^F195</f>
        <v>2.5988869057857822E-5</v>
      </c>
      <c r="I195" s="9">
        <f t="shared" si="14"/>
        <v>92.016782948343405</v>
      </c>
      <c r="J195" s="37" t="str">
        <f t="shared" ref="J195:J258" si="17">IF(F195=$B$3,"First Stage PV",IF(F195=$B$5+$B$3,"First 2 Stages PV",IF(F195=$B$5+$B$3+$B$7,"Total PV","")))</f>
        <v/>
      </c>
    </row>
    <row r="196" spans="6:10" x14ac:dyDescent="0.2">
      <c r="F196">
        <f t="shared" ref="F196:F259" si="18">F195+1</f>
        <v>165</v>
      </c>
      <c r="G196" s="9">
        <f t="shared" si="15"/>
        <v>7.8755933000000011</v>
      </c>
      <c r="H196" s="9">
        <f t="shared" si="16"/>
        <v>2.4063767646164652E-5</v>
      </c>
      <c r="I196" s="9">
        <f t="shared" ref="I196:I259" si="19">I195+H196</f>
        <v>92.016807012111045</v>
      </c>
      <c r="J196" s="37" t="str">
        <f t="shared" si="17"/>
        <v/>
      </c>
    </row>
    <row r="197" spans="6:10" x14ac:dyDescent="0.2">
      <c r="F197">
        <f t="shared" si="18"/>
        <v>166</v>
      </c>
      <c r="G197" s="9">
        <f t="shared" si="15"/>
        <v>7.8755933000000011</v>
      </c>
      <c r="H197" s="9">
        <f t="shared" si="16"/>
        <v>2.2281266339041339E-5</v>
      </c>
      <c r="I197" s="9">
        <f t="shared" si="19"/>
        <v>92.016829293377384</v>
      </c>
      <c r="J197" s="37" t="str">
        <f t="shared" si="17"/>
        <v/>
      </c>
    </row>
    <row r="198" spans="6:10" x14ac:dyDescent="0.2">
      <c r="F198">
        <f t="shared" si="18"/>
        <v>167</v>
      </c>
      <c r="G198" s="9">
        <f t="shared" si="15"/>
        <v>7.8755933000000011</v>
      </c>
      <c r="H198" s="9">
        <f t="shared" si="16"/>
        <v>2.063080216577902E-5</v>
      </c>
      <c r="I198" s="9">
        <f t="shared" si="19"/>
        <v>92.016849924179553</v>
      </c>
      <c r="J198" s="37" t="str">
        <f t="shared" si="17"/>
        <v/>
      </c>
    </row>
    <row r="199" spans="6:10" x14ac:dyDescent="0.2">
      <c r="F199">
        <f t="shared" si="18"/>
        <v>168</v>
      </c>
      <c r="G199" s="9">
        <f t="shared" si="15"/>
        <v>7.8755933000000011</v>
      </c>
      <c r="H199" s="9">
        <f t="shared" si="16"/>
        <v>1.9102594597943535E-5</v>
      </c>
      <c r="I199" s="9">
        <f t="shared" si="19"/>
        <v>92.016869026774145</v>
      </c>
      <c r="J199" s="37" t="str">
        <f t="shared" si="17"/>
        <v/>
      </c>
    </row>
    <row r="200" spans="6:10" x14ac:dyDescent="0.2">
      <c r="F200">
        <f t="shared" si="18"/>
        <v>169</v>
      </c>
      <c r="G200" s="9">
        <f t="shared" si="15"/>
        <v>7.8755933000000011</v>
      </c>
      <c r="H200" s="9">
        <f t="shared" si="16"/>
        <v>1.7687587590688456E-5</v>
      </c>
      <c r="I200" s="9">
        <f t="shared" si="19"/>
        <v>92.016886714361732</v>
      </c>
      <c r="J200" s="37" t="str">
        <f t="shared" si="17"/>
        <v/>
      </c>
    </row>
    <row r="201" spans="6:10" x14ac:dyDescent="0.2">
      <c r="F201">
        <f t="shared" si="18"/>
        <v>170</v>
      </c>
      <c r="G201" s="9">
        <f t="shared" si="15"/>
        <v>7.8755933000000011</v>
      </c>
      <c r="H201" s="9">
        <f t="shared" si="16"/>
        <v>1.6377395917304128E-5</v>
      </c>
      <c r="I201" s="9">
        <f t="shared" si="19"/>
        <v>92.016903091757655</v>
      </c>
      <c r="J201" s="37" t="str">
        <f t="shared" si="17"/>
        <v/>
      </c>
    </row>
    <row r="202" spans="6:10" x14ac:dyDescent="0.2">
      <c r="F202">
        <f t="shared" si="18"/>
        <v>171</v>
      </c>
      <c r="G202" s="9">
        <f t="shared" si="15"/>
        <v>7.8755933000000011</v>
      </c>
      <c r="H202" s="9">
        <f t="shared" si="16"/>
        <v>1.5164255478985304E-5</v>
      </c>
      <c r="I202" s="9">
        <f t="shared" si="19"/>
        <v>92.016918256013128</v>
      </c>
      <c r="J202" s="37" t="str">
        <f t="shared" si="17"/>
        <v/>
      </c>
    </row>
    <row r="203" spans="6:10" x14ac:dyDescent="0.2">
      <c r="F203">
        <f t="shared" si="18"/>
        <v>172</v>
      </c>
      <c r="G203" s="9">
        <f t="shared" si="15"/>
        <v>7.8755933000000011</v>
      </c>
      <c r="H203" s="9">
        <f t="shared" si="16"/>
        <v>1.4040977295356762E-5</v>
      </c>
      <c r="I203" s="9">
        <f t="shared" si="19"/>
        <v>92.016932296990419</v>
      </c>
      <c r="J203" s="37" t="str">
        <f t="shared" si="17"/>
        <v/>
      </c>
    </row>
    <row r="204" spans="6:10" x14ac:dyDescent="0.2">
      <c r="F204">
        <f t="shared" si="18"/>
        <v>173</v>
      </c>
      <c r="G204" s="9">
        <f t="shared" si="15"/>
        <v>7.8755933000000011</v>
      </c>
      <c r="H204" s="9">
        <f t="shared" si="16"/>
        <v>1.3000904903108113E-5</v>
      </c>
      <c r="I204" s="9">
        <f t="shared" si="19"/>
        <v>92.016945297895319</v>
      </c>
      <c r="J204" s="37" t="str">
        <f t="shared" si="17"/>
        <v/>
      </c>
    </row>
    <row r="205" spans="6:10" x14ac:dyDescent="0.2">
      <c r="F205">
        <f t="shared" si="18"/>
        <v>174</v>
      </c>
      <c r="G205" s="9">
        <f t="shared" si="15"/>
        <v>7.8755933000000011</v>
      </c>
      <c r="H205" s="9">
        <f t="shared" si="16"/>
        <v>1.2037874910285288E-5</v>
      </c>
      <c r="I205" s="9">
        <f t="shared" si="19"/>
        <v>92.016957335770229</v>
      </c>
      <c r="J205" s="37" t="str">
        <f t="shared" si="17"/>
        <v/>
      </c>
    </row>
    <row r="206" spans="6:10" x14ac:dyDescent="0.2">
      <c r="F206">
        <f t="shared" si="18"/>
        <v>175</v>
      </c>
      <c r="G206" s="9">
        <f t="shared" si="15"/>
        <v>7.8755933000000011</v>
      </c>
      <c r="H206" s="9">
        <f t="shared" si="16"/>
        <v>1.1146180472486376E-5</v>
      </c>
      <c r="I206" s="9">
        <f t="shared" si="19"/>
        <v>92.016968481950698</v>
      </c>
      <c r="J206" s="37" t="str">
        <f t="shared" si="17"/>
        <v/>
      </c>
    </row>
    <row r="207" spans="6:10" x14ac:dyDescent="0.2">
      <c r="F207">
        <f t="shared" si="18"/>
        <v>176</v>
      </c>
      <c r="G207" s="9">
        <f t="shared" si="15"/>
        <v>7.8755933000000011</v>
      </c>
      <c r="H207" s="9">
        <f t="shared" si="16"/>
        <v>1.0320537474524423E-5</v>
      </c>
      <c r="I207" s="9">
        <f t="shared" si="19"/>
        <v>92.016978802488168</v>
      </c>
      <c r="J207" s="37" t="str">
        <f t="shared" si="17"/>
        <v/>
      </c>
    </row>
    <row r="208" spans="6:10" x14ac:dyDescent="0.2">
      <c r="F208">
        <f t="shared" si="18"/>
        <v>177</v>
      </c>
      <c r="G208" s="9">
        <f t="shared" si="15"/>
        <v>7.8755933000000011</v>
      </c>
      <c r="H208" s="9">
        <f t="shared" si="16"/>
        <v>9.5560532171522439E-6</v>
      </c>
      <c r="I208" s="9">
        <f t="shared" si="19"/>
        <v>92.016988358541383</v>
      </c>
      <c r="J208" s="37" t="str">
        <f t="shared" si="17"/>
        <v/>
      </c>
    </row>
    <row r="209" spans="6:10" x14ac:dyDescent="0.2">
      <c r="F209">
        <f t="shared" si="18"/>
        <v>178</v>
      </c>
      <c r="G209" s="9">
        <f t="shared" si="15"/>
        <v>7.8755933000000011</v>
      </c>
      <c r="H209" s="9">
        <f t="shared" si="16"/>
        <v>8.8481974232891126E-6</v>
      </c>
      <c r="I209" s="9">
        <f t="shared" si="19"/>
        <v>92.016997206738807</v>
      </c>
      <c r="J209" s="37" t="str">
        <f t="shared" si="17"/>
        <v/>
      </c>
    </row>
    <row r="210" spans="6:10" x14ac:dyDescent="0.2">
      <c r="F210">
        <f t="shared" si="18"/>
        <v>179</v>
      </c>
      <c r="G210" s="9">
        <f t="shared" si="15"/>
        <v>7.8755933000000011</v>
      </c>
      <c r="H210" s="9">
        <f t="shared" si="16"/>
        <v>8.1927753919343628E-6</v>
      </c>
      <c r="I210" s="9">
        <f t="shared" si="19"/>
        <v>92.017005399514204</v>
      </c>
      <c r="J210" s="37" t="str">
        <f t="shared" si="17"/>
        <v/>
      </c>
    </row>
    <row r="211" spans="6:10" x14ac:dyDescent="0.2">
      <c r="F211">
        <f t="shared" si="18"/>
        <v>180</v>
      </c>
      <c r="G211" s="9">
        <f t="shared" si="15"/>
        <v>7.8755933000000011</v>
      </c>
      <c r="H211" s="9">
        <f t="shared" si="16"/>
        <v>7.5859031406799663E-6</v>
      </c>
      <c r="I211" s="9">
        <f t="shared" si="19"/>
        <v>92.017012985417338</v>
      </c>
      <c r="J211" s="37" t="str">
        <f t="shared" si="17"/>
        <v/>
      </c>
    </row>
    <row r="212" spans="6:10" x14ac:dyDescent="0.2">
      <c r="F212">
        <f t="shared" si="18"/>
        <v>181</v>
      </c>
      <c r="G212" s="9">
        <f t="shared" si="15"/>
        <v>7.8755933000000011</v>
      </c>
      <c r="H212" s="9">
        <f t="shared" si="16"/>
        <v>7.0239843895184884E-6</v>
      </c>
      <c r="I212" s="9">
        <f t="shared" si="19"/>
        <v>92.017020009401733</v>
      </c>
      <c r="J212" s="37" t="str">
        <f t="shared" si="17"/>
        <v/>
      </c>
    </row>
    <row r="213" spans="6:10" x14ac:dyDescent="0.2">
      <c r="F213">
        <f t="shared" si="18"/>
        <v>182</v>
      </c>
      <c r="G213" s="9">
        <f t="shared" si="15"/>
        <v>7.8755933000000011</v>
      </c>
      <c r="H213" s="9">
        <f t="shared" si="16"/>
        <v>6.503689249554153E-6</v>
      </c>
      <c r="I213" s="9">
        <f t="shared" si="19"/>
        <v>92.017026513090983</v>
      </c>
      <c r="J213" s="37" t="str">
        <f t="shared" si="17"/>
        <v/>
      </c>
    </row>
    <row r="214" spans="6:10" x14ac:dyDescent="0.2">
      <c r="F214">
        <f t="shared" si="18"/>
        <v>183</v>
      </c>
      <c r="G214" s="9">
        <f t="shared" si="15"/>
        <v>7.8755933000000011</v>
      </c>
      <c r="H214" s="9">
        <f t="shared" si="16"/>
        <v>6.0219344903279206E-6</v>
      </c>
      <c r="I214" s="9">
        <f t="shared" si="19"/>
        <v>92.017032535025479</v>
      </c>
      <c r="J214" s="37" t="str">
        <f t="shared" si="17"/>
        <v/>
      </c>
    </row>
    <row r="215" spans="6:10" x14ac:dyDescent="0.2">
      <c r="F215">
        <f t="shared" si="18"/>
        <v>184</v>
      </c>
      <c r="G215" s="9">
        <f t="shared" si="15"/>
        <v>7.8755933000000011</v>
      </c>
      <c r="H215" s="9">
        <f t="shared" si="16"/>
        <v>5.5758652688221489E-6</v>
      </c>
      <c r="I215" s="9">
        <f t="shared" si="19"/>
        <v>92.017038110890752</v>
      </c>
      <c r="J215" s="37" t="str">
        <f t="shared" si="17"/>
        <v/>
      </c>
    </row>
    <row r="216" spans="6:10" x14ac:dyDescent="0.2">
      <c r="F216">
        <f t="shared" si="18"/>
        <v>185</v>
      </c>
      <c r="G216" s="9">
        <f t="shared" si="15"/>
        <v>7.8755933000000011</v>
      </c>
      <c r="H216" s="9">
        <f t="shared" si="16"/>
        <v>5.162838211872359E-6</v>
      </c>
      <c r="I216" s="9">
        <f t="shared" si="19"/>
        <v>92.017043273728959</v>
      </c>
      <c r="J216" s="37" t="str">
        <f t="shared" si="17"/>
        <v/>
      </c>
    </row>
    <row r="217" spans="6:10" x14ac:dyDescent="0.2">
      <c r="F217">
        <f t="shared" si="18"/>
        <v>186</v>
      </c>
      <c r="G217" s="9">
        <f t="shared" si="15"/>
        <v>7.8755933000000011</v>
      </c>
      <c r="H217" s="9">
        <f t="shared" si="16"/>
        <v>4.7804057517336654E-6</v>
      </c>
      <c r="I217" s="9">
        <f t="shared" si="19"/>
        <v>92.017048054134705</v>
      </c>
      <c r="J217" s="37" t="str">
        <f t="shared" si="17"/>
        <v/>
      </c>
    </row>
    <row r="218" spans="6:10" x14ac:dyDescent="0.2">
      <c r="F218">
        <f t="shared" si="18"/>
        <v>187</v>
      </c>
      <c r="G218" s="9">
        <f t="shared" si="15"/>
        <v>7.8755933000000011</v>
      </c>
      <c r="H218" s="9">
        <f t="shared" si="16"/>
        <v>4.4263016219756169E-6</v>
      </c>
      <c r="I218" s="9">
        <f t="shared" si="19"/>
        <v>92.01705248043632</v>
      </c>
      <c r="J218" s="37" t="str">
        <f t="shared" si="17"/>
        <v/>
      </c>
    </row>
    <row r="219" spans="6:10" x14ac:dyDescent="0.2">
      <c r="F219">
        <f t="shared" si="18"/>
        <v>188</v>
      </c>
      <c r="G219" s="9">
        <f t="shared" si="15"/>
        <v>7.8755933000000011</v>
      </c>
      <c r="H219" s="9">
        <f t="shared" si="16"/>
        <v>4.0984274277552003E-6</v>
      </c>
      <c r="I219" s="9">
        <f t="shared" si="19"/>
        <v>92.017056578863745</v>
      </c>
      <c r="J219" s="37" t="str">
        <f t="shared" si="17"/>
        <v/>
      </c>
    </row>
    <row r="220" spans="6:10" x14ac:dyDescent="0.2">
      <c r="F220">
        <f t="shared" si="18"/>
        <v>189</v>
      </c>
      <c r="G220" s="9">
        <f t="shared" si="15"/>
        <v>7.8755933000000011</v>
      </c>
      <c r="H220" s="9">
        <f t="shared" si="16"/>
        <v>3.7948402108844447E-6</v>
      </c>
      <c r="I220" s="9">
        <f t="shared" si="19"/>
        <v>92.017060373703956</v>
      </c>
      <c r="J220" s="37" t="str">
        <f t="shared" si="17"/>
        <v/>
      </c>
    </row>
    <row r="221" spans="6:10" x14ac:dyDescent="0.2">
      <c r="F221">
        <f t="shared" si="18"/>
        <v>190</v>
      </c>
      <c r="G221" s="9">
        <f t="shared" si="15"/>
        <v>7.8755933000000011</v>
      </c>
      <c r="H221" s="9">
        <f t="shared" si="16"/>
        <v>3.5137409360041146E-6</v>
      </c>
      <c r="I221" s="9">
        <f t="shared" si="19"/>
        <v>92.017063887444891</v>
      </c>
      <c r="J221" s="37" t="str">
        <f t="shared" si="17"/>
        <v/>
      </c>
    </row>
    <row r="222" spans="6:10" x14ac:dyDescent="0.2">
      <c r="F222">
        <f t="shared" si="18"/>
        <v>191</v>
      </c>
      <c r="G222" s="9">
        <f t="shared" si="15"/>
        <v>7.8755933000000011</v>
      </c>
      <c r="H222" s="9">
        <f t="shared" si="16"/>
        <v>3.253463829633439E-6</v>
      </c>
      <c r="I222" s="9">
        <f t="shared" si="19"/>
        <v>92.017067140908722</v>
      </c>
      <c r="J222" s="37" t="str">
        <f t="shared" si="17"/>
        <v/>
      </c>
    </row>
    <row r="223" spans="6:10" x14ac:dyDescent="0.2">
      <c r="F223">
        <f t="shared" si="18"/>
        <v>192</v>
      </c>
      <c r="G223" s="9">
        <f t="shared" si="15"/>
        <v>7.8755933000000011</v>
      </c>
      <c r="H223" s="9">
        <f t="shared" si="16"/>
        <v>3.0124665089198511E-6</v>
      </c>
      <c r="I223" s="9">
        <f t="shared" si="19"/>
        <v>92.017070153375229</v>
      </c>
      <c r="J223" s="37" t="str">
        <f t="shared" si="17"/>
        <v/>
      </c>
    </row>
    <row r="224" spans="6:10" x14ac:dyDescent="0.2">
      <c r="F224">
        <f t="shared" si="18"/>
        <v>193</v>
      </c>
      <c r="G224" s="9">
        <f t="shared" si="15"/>
        <v>7.8755933000000011</v>
      </c>
      <c r="H224" s="9">
        <f t="shared" si="16"/>
        <v>2.789320841592454E-6</v>
      </c>
      <c r="I224" s="9">
        <f t="shared" si="19"/>
        <v>92.017072942696075</v>
      </c>
      <c r="J224" s="37" t="str">
        <f t="shared" si="17"/>
        <v/>
      </c>
    </row>
    <row r="225" spans="6:10" x14ac:dyDescent="0.2">
      <c r="F225">
        <f t="shared" si="18"/>
        <v>194</v>
      </c>
      <c r="G225" s="9">
        <f t="shared" si="15"/>
        <v>7.8755933000000011</v>
      </c>
      <c r="H225" s="9">
        <f t="shared" si="16"/>
        <v>2.5827044829559764E-6</v>
      </c>
      <c r="I225" s="9">
        <f t="shared" si="19"/>
        <v>92.017075525400557</v>
      </c>
      <c r="J225" s="37" t="str">
        <f t="shared" si="17"/>
        <v/>
      </c>
    </row>
    <row r="226" spans="6:10" x14ac:dyDescent="0.2">
      <c r="F226">
        <f t="shared" si="18"/>
        <v>195</v>
      </c>
      <c r="G226" s="9">
        <f t="shared" si="15"/>
        <v>7.8755933000000011</v>
      </c>
      <c r="H226" s="9">
        <f t="shared" si="16"/>
        <v>2.3913930397740521E-6</v>
      </c>
      <c r="I226" s="9">
        <f t="shared" si="19"/>
        <v>92.017077916793596</v>
      </c>
      <c r="J226" s="37" t="str">
        <f t="shared" si="17"/>
        <v/>
      </c>
    </row>
    <row r="227" spans="6:10" x14ac:dyDescent="0.2">
      <c r="F227">
        <f t="shared" si="18"/>
        <v>196</v>
      </c>
      <c r="G227" s="9">
        <f t="shared" si="15"/>
        <v>7.8755933000000011</v>
      </c>
      <c r="H227" s="9">
        <f t="shared" si="16"/>
        <v>2.2142528146056034E-6</v>
      </c>
      <c r="I227" s="9">
        <f t="shared" si="19"/>
        <v>92.017080131046413</v>
      </c>
      <c r="J227" s="37" t="str">
        <f t="shared" si="17"/>
        <v/>
      </c>
    </row>
    <row r="228" spans="6:10" x14ac:dyDescent="0.2">
      <c r="F228">
        <f t="shared" si="18"/>
        <v>197</v>
      </c>
      <c r="G228" s="9">
        <f t="shared" si="15"/>
        <v>7.8755933000000011</v>
      </c>
      <c r="H228" s="9">
        <f t="shared" si="16"/>
        <v>2.0502340875977812E-6</v>
      </c>
      <c r="I228" s="9">
        <f t="shared" si="19"/>
        <v>92.0170821812805</v>
      </c>
      <c r="J228" s="37" t="str">
        <f t="shared" si="17"/>
        <v/>
      </c>
    </row>
    <row r="229" spans="6:10" x14ac:dyDescent="0.2">
      <c r="F229">
        <f t="shared" si="18"/>
        <v>198</v>
      </c>
      <c r="G229" s="9">
        <f t="shared" si="15"/>
        <v>7.8755933000000011</v>
      </c>
      <c r="H229" s="9">
        <f t="shared" si="16"/>
        <v>1.898364895923871E-6</v>
      </c>
      <c r="I229" s="9">
        <f t="shared" si="19"/>
        <v>92.0170840796454</v>
      </c>
      <c r="J229" s="37" t="str">
        <f t="shared" si="17"/>
        <v/>
      </c>
    </row>
    <row r="230" spans="6:10" x14ac:dyDescent="0.2">
      <c r="F230">
        <f t="shared" si="18"/>
        <v>199</v>
      </c>
      <c r="G230" s="9">
        <f t="shared" si="15"/>
        <v>7.8755933000000011</v>
      </c>
      <c r="H230" s="9">
        <f t="shared" si="16"/>
        <v>1.7577452740035843E-6</v>
      </c>
      <c r="I230" s="9">
        <f t="shared" si="19"/>
        <v>92.017085837390681</v>
      </c>
      <c r="J230" s="37" t="str">
        <f t="shared" si="17"/>
        <v/>
      </c>
    </row>
    <row r="231" spans="6:10" x14ac:dyDescent="0.2">
      <c r="F231">
        <f t="shared" si="18"/>
        <v>200</v>
      </c>
      <c r="G231" s="9">
        <f t="shared" si="15"/>
        <v>7.8755933000000011</v>
      </c>
      <c r="H231" s="9">
        <f t="shared" si="16"/>
        <v>1.627541920373689E-6</v>
      </c>
      <c r="I231" s="9">
        <f t="shared" si="19"/>
        <v>92.017087464932601</v>
      </c>
      <c r="J231" s="37" t="str">
        <f t="shared" si="17"/>
        <v/>
      </c>
    </row>
    <row r="232" spans="6:10" x14ac:dyDescent="0.2">
      <c r="F232">
        <f t="shared" si="18"/>
        <v>201</v>
      </c>
      <c r="G232" s="9">
        <f t="shared" si="15"/>
        <v>7.8755933000000011</v>
      </c>
      <c r="H232" s="9">
        <f t="shared" si="16"/>
        <v>1.5069832596052674E-6</v>
      </c>
      <c r="I232" s="9">
        <f t="shared" si="19"/>
        <v>92.017088971915854</v>
      </c>
      <c r="J232" s="37" t="str">
        <f t="shared" si="17"/>
        <v/>
      </c>
    </row>
    <row r="233" spans="6:10" x14ac:dyDescent="0.2">
      <c r="F233">
        <f t="shared" si="18"/>
        <v>202</v>
      </c>
      <c r="G233" s="9">
        <f t="shared" si="15"/>
        <v>7.8755933000000011</v>
      </c>
      <c r="H233" s="9">
        <f t="shared" si="16"/>
        <v>1.3953548700048772E-6</v>
      </c>
      <c r="I233" s="9">
        <f t="shared" si="19"/>
        <v>92.017090367270725</v>
      </c>
      <c r="J233" s="37" t="str">
        <f t="shared" si="17"/>
        <v/>
      </c>
    </row>
    <row r="234" spans="6:10" x14ac:dyDescent="0.2">
      <c r="F234">
        <f t="shared" si="18"/>
        <v>203</v>
      </c>
      <c r="G234" s="9">
        <f t="shared" si="15"/>
        <v>7.8755933000000011</v>
      </c>
      <c r="H234" s="9">
        <f t="shared" si="16"/>
        <v>1.291995250004516E-6</v>
      </c>
      <c r="I234" s="9">
        <f t="shared" si="19"/>
        <v>92.017091659265972</v>
      </c>
      <c r="J234" s="37" t="str">
        <f t="shared" si="17"/>
        <v/>
      </c>
    </row>
    <row r="235" spans="6:10" x14ac:dyDescent="0.2">
      <c r="F235">
        <f t="shared" si="18"/>
        <v>204</v>
      </c>
      <c r="G235" s="9">
        <f t="shared" si="15"/>
        <v>7.8755933000000011</v>
      </c>
      <c r="H235" s="9">
        <f t="shared" si="16"/>
        <v>1.1962918981523297E-6</v>
      </c>
      <c r="I235" s="9">
        <f t="shared" si="19"/>
        <v>92.017092855557877</v>
      </c>
      <c r="J235" s="37" t="str">
        <f t="shared" si="17"/>
        <v/>
      </c>
    </row>
    <row r="236" spans="6:10" x14ac:dyDescent="0.2">
      <c r="F236">
        <f t="shared" si="18"/>
        <v>205</v>
      </c>
      <c r="G236" s="9">
        <f t="shared" si="15"/>
        <v>7.8755933000000011</v>
      </c>
      <c r="H236" s="9">
        <f t="shared" si="16"/>
        <v>1.1076776834743794E-6</v>
      </c>
      <c r="I236" s="9">
        <f t="shared" si="19"/>
        <v>92.017093963235567</v>
      </c>
      <c r="J236" s="37" t="str">
        <f t="shared" si="17"/>
        <v/>
      </c>
    </row>
    <row r="237" spans="6:10" x14ac:dyDescent="0.2">
      <c r="F237">
        <f t="shared" si="18"/>
        <v>206</v>
      </c>
      <c r="G237" s="9">
        <f t="shared" si="15"/>
        <v>7.8755933000000011</v>
      </c>
      <c r="H237" s="9">
        <f t="shared" si="16"/>
        <v>1.0256274846984991E-6</v>
      </c>
      <c r="I237" s="9">
        <f t="shared" si="19"/>
        <v>92.01709498886305</v>
      </c>
      <c r="J237" s="37" t="str">
        <f t="shared" si="17"/>
        <v/>
      </c>
    </row>
    <row r="238" spans="6:10" x14ac:dyDescent="0.2">
      <c r="F238">
        <f t="shared" si="18"/>
        <v>207</v>
      </c>
      <c r="G238" s="9">
        <f t="shared" si="15"/>
        <v>7.8755933000000011</v>
      </c>
      <c r="H238" s="9">
        <f t="shared" si="16"/>
        <v>9.4965507842453618E-7</v>
      </c>
      <c r="I238" s="9">
        <f t="shared" si="19"/>
        <v>92.017095938518125</v>
      </c>
      <c r="J238" s="37" t="str">
        <f t="shared" si="17"/>
        <v/>
      </c>
    </row>
    <row r="239" spans="6:10" x14ac:dyDescent="0.2">
      <c r="F239">
        <f t="shared" si="18"/>
        <v>208</v>
      </c>
      <c r="G239" s="9">
        <f t="shared" si="15"/>
        <v>7.8755933000000011</v>
      </c>
      <c r="H239" s="9">
        <f t="shared" si="16"/>
        <v>8.7931025780049657E-7</v>
      </c>
      <c r="I239" s="9">
        <f t="shared" si="19"/>
        <v>92.017096817828389</v>
      </c>
      <c r="J239" s="37" t="str">
        <f t="shared" si="17"/>
        <v/>
      </c>
    </row>
    <row r="240" spans="6:10" x14ac:dyDescent="0.2">
      <c r="F240">
        <f t="shared" si="18"/>
        <v>209</v>
      </c>
      <c r="G240" s="9">
        <f t="shared" si="15"/>
        <v>7.8755933000000011</v>
      </c>
      <c r="H240" s="9">
        <f t="shared" si="16"/>
        <v>8.141761646300894E-7</v>
      </c>
      <c r="I240" s="9">
        <f t="shared" si="19"/>
        <v>92.01709763200455</v>
      </c>
      <c r="J240" s="37" t="str">
        <f t="shared" si="17"/>
        <v/>
      </c>
    </row>
    <row r="241" spans="6:10" x14ac:dyDescent="0.2">
      <c r="F241">
        <f t="shared" si="18"/>
        <v>210</v>
      </c>
      <c r="G241" s="9">
        <f t="shared" si="15"/>
        <v>7.8755933000000011</v>
      </c>
      <c r="H241" s="9">
        <f t="shared" si="16"/>
        <v>7.538668191019345E-7</v>
      </c>
      <c r="I241" s="9">
        <f t="shared" si="19"/>
        <v>92.017098385871364</v>
      </c>
      <c r="J241" s="37" t="str">
        <f t="shared" si="17"/>
        <v/>
      </c>
    </row>
    <row r="242" spans="6:10" x14ac:dyDescent="0.2">
      <c r="F242">
        <f t="shared" si="18"/>
        <v>211</v>
      </c>
      <c r="G242" s="9">
        <f t="shared" si="15"/>
        <v>7.8755933000000011</v>
      </c>
      <c r="H242" s="9">
        <f t="shared" si="16"/>
        <v>6.9802483250179111E-7</v>
      </c>
      <c r="I242" s="9">
        <f t="shared" si="19"/>
        <v>92.017099083896198</v>
      </c>
      <c r="J242" s="37" t="str">
        <f t="shared" si="17"/>
        <v/>
      </c>
    </row>
    <row r="243" spans="6:10" x14ac:dyDescent="0.2">
      <c r="F243">
        <f t="shared" si="18"/>
        <v>212</v>
      </c>
      <c r="G243" s="9">
        <f t="shared" si="15"/>
        <v>7.8755933000000011</v>
      </c>
      <c r="H243" s="9">
        <f t="shared" si="16"/>
        <v>6.4631928935351031E-7</v>
      </c>
      <c r="I243" s="9">
        <f t="shared" si="19"/>
        <v>92.017099730215492</v>
      </c>
      <c r="J243" s="37" t="str">
        <f t="shared" si="17"/>
        <v/>
      </c>
    </row>
    <row r="244" spans="6:10" x14ac:dyDescent="0.2">
      <c r="F244">
        <f t="shared" si="18"/>
        <v>213</v>
      </c>
      <c r="G244" s="9">
        <f t="shared" si="15"/>
        <v>7.8755933000000011</v>
      </c>
      <c r="H244" s="9">
        <f t="shared" si="16"/>
        <v>5.9844378643843545E-7</v>
      </c>
      <c r="I244" s="9">
        <f t="shared" si="19"/>
        <v>92.017100328659282</v>
      </c>
      <c r="J244" s="37" t="str">
        <f t="shared" si="17"/>
        <v/>
      </c>
    </row>
    <row r="245" spans="6:10" x14ac:dyDescent="0.2">
      <c r="F245">
        <f t="shared" si="18"/>
        <v>214</v>
      </c>
      <c r="G245" s="9">
        <f t="shared" si="15"/>
        <v>7.8755933000000011</v>
      </c>
      <c r="H245" s="9">
        <f t="shared" si="16"/>
        <v>5.5411461707262534E-7</v>
      </c>
      <c r="I245" s="9">
        <f t="shared" si="19"/>
        <v>92.017100882773903</v>
      </c>
      <c r="J245" s="37" t="str">
        <f t="shared" si="17"/>
        <v/>
      </c>
    </row>
    <row r="246" spans="6:10" x14ac:dyDescent="0.2">
      <c r="F246">
        <f t="shared" si="18"/>
        <v>215</v>
      </c>
      <c r="G246" s="9">
        <f t="shared" si="15"/>
        <v>7.8755933000000011</v>
      </c>
      <c r="H246" s="9">
        <f t="shared" si="16"/>
        <v>5.1306908988206041E-7</v>
      </c>
      <c r="I246" s="9">
        <f t="shared" si="19"/>
        <v>92.017101395843</v>
      </c>
      <c r="J246" s="37" t="str">
        <f t="shared" si="17"/>
        <v/>
      </c>
    </row>
    <row r="247" spans="6:10" x14ac:dyDescent="0.2">
      <c r="F247">
        <f t="shared" si="18"/>
        <v>216</v>
      </c>
      <c r="G247" s="9">
        <f t="shared" si="15"/>
        <v>7.8755933000000011</v>
      </c>
      <c r="H247" s="9">
        <f t="shared" si="16"/>
        <v>4.7506397211301895E-7</v>
      </c>
      <c r="I247" s="9">
        <f t="shared" si="19"/>
        <v>92.01710187090697</v>
      </c>
      <c r="J247" s="37" t="str">
        <f t="shared" si="17"/>
        <v/>
      </c>
    </row>
    <row r="248" spans="6:10" x14ac:dyDescent="0.2">
      <c r="F248">
        <f t="shared" si="18"/>
        <v>217</v>
      </c>
      <c r="G248" s="9">
        <f t="shared" si="15"/>
        <v>7.8755933000000011</v>
      </c>
      <c r="H248" s="9">
        <f t="shared" si="16"/>
        <v>4.3987404825279529E-7</v>
      </c>
      <c r="I248" s="9">
        <f t="shared" si="19"/>
        <v>92.017102310781013</v>
      </c>
      <c r="J248" s="37" t="str">
        <f t="shared" si="17"/>
        <v/>
      </c>
    </row>
    <row r="249" spans="6:10" x14ac:dyDescent="0.2">
      <c r="F249">
        <f t="shared" si="18"/>
        <v>218</v>
      </c>
      <c r="G249" s="9">
        <f t="shared" si="15"/>
        <v>7.8755933000000011</v>
      </c>
      <c r="H249" s="9">
        <f t="shared" si="16"/>
        <v>4.0729078541925492E-7</v>
      </c>
      <c r="I249" s="9">
        <f t="shared" si="19"/>
        <v>92.017102718071797</v>
      </c>
      <c r="J249" s="37" t="str">
        <f t="shared" si="17"/>
        <v/>
      </c>
    </row>
    <row r="250" spans="6:10" x14ac:dyDescent="0.2">
      <c r="F250">
        <f t="shared" si="18"/>
        <v>219</v>
      </c>
      <c r="G250" s="9">
        <f t="shared" si="15"/>
        <v>7.8755933000000011</v>
      </c>
      <c r="H250" s="9">
        <f t="shared" si="16"/>
        <v>3.7712109761042122E-7</v>
      </c>
      <c r="I250" s="9">
        <f t="shared" si="19"/>
        <v>92.017103095192894</v>
      </c>
      <c r="J250" s="37" t="str">
        <f t="shared" si="17"/>
        <v/>
      </c>
    </row>
    <row r="251" spans="6:10" x14ac:dyDescent="0.2">
      <c r="F251">
        <f t="shared" si="18"/>
        <v>220</v>
      </c>
      <c r="G251" s="9">
        <f t="shared" si="15"/>
        <v>7.8755933000000011</v>
      </c>
      <c r="H251" s="9">
        <f t="shared" si="16"/>
        <v>3.4918620149113077E-7</v>
      </c>
      <c r="I251" s="9">
        <f t="shared" si="19"/>
        <v>92.017103444379089</v>
      </c>
      <c r="J251" s="37" t="str">
        <f t="shared" si="17"/>
        <v/>
      </c>
    </row>
    <row r="252" spans="6:10" x14ac:dyDescent="0.2">
      <c r="F252">
        <f t="shared" si="18"/>
        <v>221</v>
      </c>
      <c r="G252" s="9">
        <f t="shared" si="15"/>
        <v>7.8755933000000011</v>
      </c>
      <c r="H252" s="9">
        <f t="shared" si="16"/>
        <v>3.2332055693623215E-7</v>
      </c>
      <c r="I252" s="9">
        <f t="shared" si="19"/>
        <v>92.017103767699652</v>
      </c>
      <c r="J252" s="37" t="str">
        <f t="shared" si="17"/>
        <v/>
      </c>
    </row>
    <row r="253" spans="6:10" x14ac:dyDescent="0.2">
      <c r="F253">
        <f t="shared" si="18"/>
        <v>222</v>
      </c>
      <c r="G253" s="9">
        <f t="shared" si="15"/>
        <v>7.8755933000000011</v>
      </c>
      <c r="H253" s="9">
        <f t="shared" si="16"/>
        <v>2.993708860520668E-7</v>
      </c>
      <c r="I253" s="9">
        <f t="shared" si="19"/>
        <v>92.017104067070534</v>
      </c>
      <c r="J253" s="37" t="str">
        <f t="shared" si="17"/>
        <v/>
      </c>
    </row>
    <row r="254" spans="6:10" x14ac:dyDescent="0.2">
      <c r="F254">
        <f t="shared" si="18"/>
        <v>223</v>
      </c>
      <c r="G254" s="9">
        <f t="shared" si="15"/>
        <v>7.8755933000000011</v>
      </c>
      <c r="H254" s="9">
        <f t="shared" si="16"/>
        <v>2.7719526486302476E-7</v>
      </c>
      <c r="I254" s="9">
        <f t="shared" si="19"/>
        <v>92.017104344265803</v>
      </c>
      <c r="J254" s="37" t="str">
        <f t="shared" si="17"/>
        <v/>
      </c>
    </row>
    <row r="255" spans="6:10" x14ac:dyDescent="0.2">
      <c r="F255">
        <f t="shared" si="18"/>
        <v>224</v>
      </c>
      <c r="G255" s="9">
        <f t="shared" si="15"/>
        <v>7.8755933000000011</v>
      </c>
      <c r="H255" s="9">
        <f t="shared" si="16"/>
        <v>2.5666228228057844E-7</v>
      </c>
      <c r="I255" s="9">
        <f t="shared" si="19"/>
        <v>92.017104600928079</v>
      </c>
      <c r="J255" s="37" t="str">
        <f t="shared" si="17"/>
        <v/>
      </c>
    </row>
    <row r="256" spans="6:10" x14ac:dyDescent="0.2">
      <c r="F256">
        <f t="shared" si="18"/>
        <v>225</v>
      </c>
      <c r="G256" s="9">
        <f t="shared" si="15"/>
        <v>7.8755933000000011</v>
      </c>
      <c r="H256" s="9">
        <f t="shared" si="16"/>
        <v>2.3765026137090599E-7</v>
      </c>
      <c r="I256" s="9">
        <f t="shared" si="19"/>
        <v>92.017104838578334</v>
      </c>
      <c r="J256" s="37" t="str">
        <f t="shared" si="17"/>
        <v/>
      </c>
    </row>
    <row r="257" spans="6:10" x14ac:dyDescent="0.2">
      <c r="F257">
        <f t="shared" si="18"/>
        <v>226</v>
      </c>
      <c r="G257" s="9">
        <f t="shared" si="15"/>
        <v>7.8755933000000011</v>
      </c>
      <c r="H257" s="9">
        <f t="shared" si="16"/>
        <v>2.2004653830639445E-7</v>
      </c>
      <c r="I257" s="9">
        <f t="shared" si="19"/>
        <v>92.017105058624878</v>
      </c>
      <c r="J257" s="37" t="str">
        <f t="shared" si="17"/>
        <v/>
      </c>
    </row>
    <row r="258" spans="6:10" x14ac:dyDescent="0.2">
      <c r="F258">
        <f t="shared" si="18"/>
        <v>227</v>
      </c>
      <c r="G258" s="9">
        <f t="shared" si="15"/>
        <v>7.8755933000000011</v>
      </c>
      <c r="H258" s="9">
        <f t="shared" si="16"/>
        <v>2.0374679472814295E-7</v>
      </c>
      <c r="I258" s="9">
        <f t="shared" si="19"/>
        <v>92.017105262371672</v>
      </c>
      <c r="J258" s="37" t="str">
        <f t="shared" si="17"/>
        <v/>
      </c>
    </row>
    <row r="259" spans="6:10" x14ac:dyDescent="0.2">
      <c r="F259">
        <f t="shared" si="18"/>
        <v>228</v>
      </c>
      <c r="G259" s="9">
        <f t="shared" ref="G259:G322" si="20">IF($B$3+$B$5+$B$7&lt;F259,"",IF($B$3&gt;F259,$B$10*(1+$B$4)^(F259-1),IF($B$3+$B$5&gt;F259,$B$10*(1+$B$4)^($B$3-1)*(1+$B$6)^(F259-$B$3),$B$10*(1+$B$4)^($B$3-1)*(1+$B$6)^($B$5)*(1+$B$8)^(F259-$B$3-$B$5))))</f>
        <v>7.8755933000000011</v>
      </c>
      <c r="H259" s="9">
        <f t="shared" ref="H259:H322" si="21">G259/(1+B$9)^F259</f>
        <v>1.8865443956309532E-7</v>
      </c>
      <c r="I259" s="9">
        <f t="shared" si="19"/>
        <v>92.017105451026111</v>
      </c>
      <c r="J259" s="37" t="str">
        <f t="shared" ref="J259:J322" si="22">IF(F259=$B$3,"First Stage PV",IF(F259=$B$5+$B$3,"First 2 Stages PV",IF(F259=$B$5+$B$3+$B$7,"Total PV","")))</f>
        <v/>
      </c>
    </row>
    <row r="260" spans="6:10" x14ac:dyDescent="0.2">
      <c r="F260">
        <f t="shared" ref="F260:F323" si="23">F259+1</f>
        <v>229</v>
      </c>
      <c r="G260" s="9">
        <f t="shared" si="20"/>
        <v>7.8755933000000011</v>
      </c>
      <c r="H260" s="9">
        <f t="shared" si="21"/>
        <v>1.7468003663249567E-7</v>
      </c>
      <c r="I260" s="9">
        <f t="shared" ref="I260:I323" si="24">I259+H260</f>
        <v>92.017105625706151</v>
      </c>
      <c r="J260" s="37" t="str">
        <f t="shared" si="22"/>
        <v/>
      </c>
    </row>
    <row r="261" spans="6:10" x14ac:dyDescent="0.2">
      <c r="F261">
        <f t="shared" si="23"/>
        <v>230</v>
      </c>
      <c r="G261" s="9">
        <f t="shared" si="20"/>
        <v>7.8755933000000011</v>
      </c>
      <c r="H261" s="9">
        <f t="shared" si="21"/>
        <v>1.6174077465971817E-7</v>
      </c>
      <c r="I261" s="9">
        <f t="shared" si="24"/>
        <v>92.017105787446923</v>
      </c>
      <c r="J261" s="37" t="str">
        <f t="shared" si="22"/>
        <v/>
      </c>
    </row>
    <row r="262" spans="6:10" x14ac:dyDescent="0.2">
      <c r="F262">
        <f t="shared" si="23"/>
        <v>231</v>
      </c>
      <c r="G262" s="9">
        <f t="shared" si="20"/>
        <v>7.8755933000000011</v>
      </c>
      <c r="H262" s="9">
        <f t="shared" si="21"/>
        <v>1.4975997653677609E-7</v>
      </c>
      <c r="I262" s="9">
        <f t="shared" si="24"/>
        <v>92.017105937206892</v>
      </c>
      <c r="J262" s="37" t="str">
        <f t="shared" si="22"/>
        <v/>
      </c>
    </row>
    <row r="263" spans="6:10" x14ac:dyDescent="0.2">
      <c r="F263">
        <f t="shared" si="23"/>
        <v>232</v>
      </c>
      <c r="G263" s="9">
        <f t="shared" si="20"/>
        <v>7.8755933000000011</v>
      </c>
      <c r="H263" s="9">
        <f t="shared" si="21"/>
        <v>1.3866664494145935E-7</v>
      </c>
      <c r="I263" s="9">
        <f t="shared" si="24"/>
        <v>92.017106075873542</v>
      </c>
      <c r="J263" s="37" t="str">
        <f t="shared" si="22"/>
        <v/>
      </c>
    </row>
    <row r="264" spans="6:10" x14ac:dyDescent="0.2">
      <c r="F264">
        <f t="shared" si="23"/>
        <v>233</v>
      </c>
      <c r="G264" s="9">
        <f t="shared" si="20"/>
        <v>7.8755933000000011</v>
      </c>
      <c r="H264" s="9">
        <f t="shared" si="21"/>
        <v>1.2839504161246236E-7</v>
      </c>
      <c r="I264" s="9">
        <f t="shared" si="24"/>
        <v>92.017106204268586</v>
      </c>
      <c r="J264" s="37" t="str">
        <f t="shared" si="22"/>
        <v/>
      </c>
    </row>
    <row r="265" spans="6:10" x14ac:dyDescent="0.2">
      <c r="F265">
        <f t="shared" si="23"/>
        <v>234</v>
      </c>
      <c r="G265" s="9">
        <f t="shared" si="20"/>
        <v>7.8755933000000011</v>
      </c>
      <c r="H265" s="9">
        <f t="shared" si="21"/>
        <v>1.18884297789317E-7</v>
      </c>
      <c r="I265" s="9">
        <f t="shared" si="24"/>
        <v>92.017106323152888</v>
      </c>
      <c r="J265" s="37" t="str">
        <f t="shared" si="22"/>
        <v/>
      </c>
    </row>
    <row r="266" spans="6:10" x14ac:dyDescent="0.2">
      <c r="F266">
        <f t="shared" si="23"/>
        <v>235</v>
      </c>
      <c r="G266" s="9">
        <f t="shared" si="20"/>
        <v>7.8755933000000011</v>
      </c>
      <c r="H266" s="9">
        <f t="shared" si="21"/>
        <v>1.1007805350862686E-7</v>
      </c>
      <c r="I266" s="9">
        <f t="shared" si="24"/>
        <v>92.017106433230936</v>
      </c>
      <c r="J266" s="37" t="str">
        <f t="shared" si="22"/>
        <v/>
      </c>
    </row>
    <row r="267" spans="6:10" x14ac:dyDescent="0.2">
      <c r="F267">
        <f t="shared" si="23"/>
        <v>236</v>
      </c>
      <c r="G267" s="9">
        <f t="shared" si="20"/>
        <v>7.8755933000000011</v>
      </c>
      <c r="H267" s="9">
        <f t="shared" si="21"/>
        <v>1.0192412361909893E-7</v>
      </c>
      <c r="I267" s="9">
        <f t="shared" si="24"/>
        <v>92.017106535155065</v>
      </c>
      <c r="J267" s="37" t="str">
        <f t="shared" si="22"/>
        <v/>
      </c>
    </row>
    <row r="268" spans="6:10" x14ac:dyDescent="0.2">
      <c r="F268">
        <f t="shared" si="23"/>
        <v>237</v>
      </c>
      <c r="G268" s="9">
        <f t="shared" si="20"/>
        <v>7.8755933000000011</v>
      </c>
      <c r="H268" s="9">
        <f t="shared" si="21"/>
        <v>9.4374188536202708E-8</v>
      </c>
      <c r="I268" s="9">
        <f t="shared" si="24"/>
        <v>92.017106629529252</v>
      </c>
      <c r="J268" s="37" t="str">
        <f t="shared" si="22"/>
        <v/>
      </c>
    </row>
    <row r="269" spans="6:10" x14ac:dyDescent="0.2">
      <c r="F269">
        <f t="shared" si="23"/>
        <v>238</v>
      </c>
      <c r="G269" s="9">
        <f t="shared" si="20"/>
        <v>7.8755933000000011</v>
      </c>
      <c r="H269" s="9">
        <f t="shared" si="21"/>
        <v>8.7383507903891379E-8</v>
      </c>
      <c r="I269" s="9">
        <f t="shared" si="24"/>
        <v>92.017106716912764</v>
      </c>
      <c r="J269" s="37" t="str">
        <f t="shared" si="22"/>
        <v/>
      </c>
    </row>
    <row r="270" spans="6:10" x14ac:dyDescent="0.2">
      <c r="F270">
        <f t="shared" si="23"/>
        <v>239</v>
      </c>
      <c r="G270" s="9">
        <f t="shared" si="20"/>
        <v>7.8755933000000011</v>
      </c>
      <c r="H270" s="9">
        <f t="shared" si="21"/>
        <v>8.0910655466566084E-8</v>
      </c>
      <c r="I270" s="9">
        <f t="shared" si="24"/>
        <v>92.017106797823416</v>
      </c>
      <c r="J270" s="37" t="str">
        <f t="shared" si="22"/>
        <v/>
      </c>
    </row>
    <row r="271" spans="6:10" x14ac:dyDescent="0.2">
      <c r="F271">
        <f t="shared" si="23"/>
        <v>240</v>
      </c>
      <c r="G271" s="9">
        <f t="shared" si="20"/>
        <v>7.8755933000000011</v>
      </c>
      <c r="H271" s="9">
        <f t="shared" si="21"/>
        <v>7.4917273580153783E-8</v>
      </c>
      <c r="I271" s="9">
        <f t="shared" si="24"/>
        <v>92.017106872740683</v>
      </c>
      <c r="J271" s="37" t="str">
        <f t="shared" si="22"/>
        <v/>
      </c>
    </row>
    <row r="272" spans="6:10" x14ac:dyDescent="0.2">
      <c r="F272">
        <f t="shared" si="23"/>
        <v>241</v>
      </c>
      <c r="G272" s="9">
        <f t="shared" si="20"/>
        <v>7.8755933000000011</v>
      </c>
      <c r="H272" s="9">
        <f t="shared" si="21"/>
        <v>6.9367845907549808E-8</v>
      </c>
      <c r="I272" s="9">
        <f t="shared" si="24"/>
        <v>92.017106942108526</v>
      </c>
      <c r="J272" s="37" t="str">
        <f t="shared" si="22"/>
        <v/>
      </c>
    </row>
    <row r="273" spans="6:10" x14ac:dyDescent="0.2">
      <c r="F273">
        <f t="shared" si="23"/>
        <v>242</v>
      </c>
      <c r="G273" s="9">
        <f t="shared" si="20"/>
        <v>7.8755933000000011</v>
      </c>
      <c r="H273" s="9">
        <f t="shared" si="21"/>
        <v>6.4229486951434987E-8</v>
      </c>
      <c r="I273" s="9">
        <f t="shared" si="24"/>
        <v>92.017107006338009</v>
      </c>
      <c r="J273" s="37" t="str">
        <f t="shared" si="22"/>
        <v/>
      </c>
    </row>
    <row r="274" spans="6:10" x14ac:dyDescent="0.2">
      <c r="F274">
        <f t="shared" si="23"/>
        <v>243</v>
      </c>
      <c r="G274" s="9">
        <f t="shared" si="20"/>
        <v>7.8755933000000011</v>
      </c>
      <c r="H274" s="9">
        <f t="shared" si="21"/>
        <v>5.9471747177254615E-8</v>
      </c>
      <c r="I274" s="9">
        <f t="shared" si="24"/>
        <v>92.017107065809753</v>
      </c>
      <c r="J274" s="37" t="str">
        <f t="shared" si="22"/>
        <v/>
      </c>
    </row>
    <row r="275" spans="6:10" x14ac:dyDescent="0.2">
      <c r="F275">
        <f t="shared" si="23"/>
        <v>244</v>
      </c>
      <c r="G275" s="9">
        <f t="shared" si="20"/>
        <v>7.8755933000000011</v>
      </c>
      <c r="H275" s="9">
        <f t="shared" si="21"/>
        <v>5.5066432571532057E-8</v>
      </c>
      <c r="I275" s="9">
        <f t="shared" si="24"/>
        <v>92.01710712087619</v>
      </c>
      <c r="J275" s="37" t="str">
        <f t="shared" si="22"/>
        <v/>
      </c>
    </row>
    <row r="276" spans="6:10" x14ac:dyDescent="0.2">
      <c r="F276">
        <f t="shared" si="23"/>
        <v>245</v>
      </c>
      <c r="G276" s="9">
        <f t="shared" si="20"/>
        <v>7.8755933000000011</v>
      </c>
      <c r="H276" s="9">
        <f t="shared" si="21"/>
        <v>5.0987437566233381E-8</v>
      </c>
      <c r="I276" s="9">
        <f t="shared" si="24"/>
        <v>92.017107171863628</v>
      </c>
      <c r="J276" s="37" t="str">
        <f t="shared" si="22"/>
        <v/>
      </c>
    </row>
    <row r="277" spans="6:10" x14ac:dyDescent="0.2">
      <c r="F277">
        <f t="shared" si="23"/>
        <v>246</v>
      </c>
      <c r="G277" s="9">
        <f t="shared" si="20"/>
        <v>7.8755933000000011</v>
      </c>
      <c r="H277" s="9">
        <f t="shared" si="21"/>
        <v>4.7210590339104982E-8</v>
      </c>
      <c r="I277" s="9">
        <f t="shared" si="24"/>
        <v>92.017107219074219</v>
      </c>
      <c r="J277" s="37" t="str">
        <f t="shared" si="22"/>
        <v/>
      </c>
    </row>
    <row r="278" spans="6:10" x14ac:dyDescent="0.2">
      <c r="F278">
        <f t="shared" si="23"/>
        <v>247</v>
      </c>
      <c r="G278" s="9">
        <f t="shared" si="20"/>
        <v>7.8755933000000011</v>
      </c>
      <c r="H278" s="9">
        <f t="shared" si="21"/>
        <v>4.3713509573245352E-8</v>
      </c>
      <c r="I278" s="9">
        <f t="shared" si="24"/>
        <v>92.017107262787732</v>
      </c>
      <c r="J278" s="37" t="str">
        <f t="shared" si="22"/>
        <v/>
      </c>
    </row>
    <row r="279" spans="6:10" x14ac:dyDescent="0.2">
      <c r="F279">
        <f t="shared" si="23"/>
        <v>248</v>
      </c>
      <c r="G279" s="9">
        <f t="shared" si="20"/>
        <v>7.8755933000000011</v>
      </c>
      <c r="H279" s="9">
        <f t="shared" si="21"/>
        <v>4.0475471827079026E-8</v>
      </c>
      <c r="I279" s="9">
        <f t="shared" si="24"/>
        <v>92.017107303263202</v>
      </c>
      <c r="J279" s="37" t="str">
        <f t="shared" si="22"/>
        <v/>
      </c>
    </row>
    <row r="280" spans="6:10" x14ac:dyDescent="0.2">
      <c r="F280">
        <f t="shared" si="23"/>
        <v>249</v>
      </c>
      <c r="G280" s="9">
        <f t="shared" si="20"/>
        <v>7.8755933000000011</v>
      </c>
      <c r="H280" s="9">
        <f t="shared" si="21"/>
        <v>3.7477288728776875E-8</v>
      </c>
      <c r="I280" s="9">
        <f t="shared" si="24"/>
        <v>92.017107340740495</v>
      </c>
      <c r="J280" s="37" t="str">
        <f t="shared" si="22"/>
        <v/>
      </c>
    </row>
    <row r="281" spans="6:10" x14ac:dyDescent="0.2">
      <c r="F281">
        <f t="shared" si="23"/>
        <v>250</v>
      </c>
      <c r="G281" s="9">
        <f t="shared" si="20"/>
        <v>7.8755933000000011</v>
      </c>
      <c r="H281" s="9">
        <f t="shared" si="21"/>
        <v>3.4701193267385994E-8</v>
      </c>
      <c r="I281" s="9">
        <f t="shared" si="24"/>
        <v>92.017107375441682</v>
      </c>
      <c r="J281" s="37" t="str">
        <f t="shared" si="22"/>
        <v/>
      </c>
    </row>
    <row r="282" spans="6:10" x14ac:dyDescent="0.2">
      <c r="F282">
        <f t="shared" si="23"/>
        <v>251</v>
      </c>
      <c r="G282" s="9">
        <f t="shared" si="20"/>
        <v>7.8755933000000011</v>
      </c>
      <c r="H282" s="9">
        <f t="shared" si="21"/>
        <v>3.2130734506838886E-8</v>
      </c>
      <c r="I282" s="9">
        <f t="shared" si="24"/>
        <v>92.017107407572411</v>
      </c>
      <c r="J282" s="37" t="str">
        <f t="shared" si="22"/>
        <v/>
      </c>
    </row>
    <row r="283" spans="6:10" x14ac:dyDescent="0.2">
      <c r="F283">
        <f t="shared" si="23"/>
        <v>252</v>
      </c>
      <c r="G283" s="9">
        <f t="shared" si="20"/>
        <v>7.8755933000000011</v>
      </c>
      <c r="H283" s="9">
        <f t="shared" si="21"/>
        <v>2.9750680098924889E-8</v>
      </c>
      <c r="I283" s="9">
        <f t="shared" si="24"/>
        <v>92.017107437323091</v>
      </c>
      <c r="J283" s="37" t="str">
        <f t="shared" si="22"/>
        <v/>
      </c>
    </row>
    <row r="284" spans="6:10" x14ac:dyDescent="0.2">
      <c r="F284">
        <f t="shared" si="23"/>
        <v>253</v>
      </c>
      <c r="G284" s="9">
        <f t="shared" si="20"/>
        <v>7.8755933000000011</v>
      </c>
      <c r="H284" s="9">
        <f t="shared" si="21"/>
        <v>2.7546926017523048E-8</v>
      </c>
      <c r="I284" s="9">
        <f t="shared" si="24"/>
        <v>92.017107464870023</v>
      </c>
      <c r="J284" s="37" t="str">
        <f t="shared" si="22"/>
        <v/>
      </c>
    </row>
    <row r="285" spans="6:10" x14ac:dyDescent="0.2">
      <c r="F285">
        <f t="shared" si="23"/>
        <v>254</v>
      </c>
      <c r="G285" s="9">
        <f t="shared" si="20"/>
        <v>7.8755933000000011</v>
      </c>
      <c r="H285" s="9">
        <f t="shared" si="21"/>
        <v>2.5506412979188E-8</v>
      </c>
      <c r="I285" s="9">
        <f t="shared" si="24"/>
        <v>92.017107490376432</v>
      </c>
      <c r="J285" s="37" t="str">
        <f t="shared" si="22"/>
        <v/>
      </c>
    </row>
    <row r="286" spans="6:10" x14ac:dyDescent="0.2">
      <c r="F286">
        <f t="shared" si="23"/>
        <v>255</v>
      </c>
      <c r="G286" s="9">
        <f t="shared" si="20"/>
        <v>7.8755933000000011</v>
      </c>
      <c r="H286" s="9">
        <f t="shared" si="21"/>
        <v>2.3617049054803698E-8</v>
      </c>
      <c r="I286" s="9">
        <f t="shared" si="24"/>
        <v>92.01710751399348</v>
      </c>
      <c r="J286" s="37" t="str">
        <f t="shared" si="22"/>
        <v/>
      </c>
    </row>
    <row r="287" spans="6:10" x14ac:dyDescent="0.2">
      <c r="F287">
        <f t="shared" si="23"/>
        <v>256</v>
      </c>
      <c r="G287" s="9">
        <f t="shared" si="20"/>
        <v>7.8755933000000011</v>
      </c>
      <c r="H287" s="9">
        <f t="shared" si="21"/>
        <v>2.1867638013707129E-8</v>
      </c>
      <c r="I287" s="9">
        <f t="shared" si="24"/>
        <v>92.017107535861115</v>
      </c>
      <c r="J287" s="37" t="str">
        <f t="shared" si="22"/>
        <v/>
      </c>
    </row>
    <row r="288" spans="6:10" x14ac:dyDescent="0.2">
      <c r="F288">
        <f t="shared" si="23"/>
        <v>257</v>
      </c>
      <c r="G288" s="9">
        <f t="shared" si="20"/>
        <v>7.8755933000000011</v>
      </c>
      <c r="H288" s="9">
        <f t="shared" si="21"/>
        <v>2.0247812975654748E-8</v>
      </c>
      <c r="I288" s="9">
        <f t="shared" si="24"/>
        <v>92.017107556108925</v>
      </c>
      <c r="J288" s="37" t="str">
        <f t="shared" si="22"/>
        <v/>
      </c>
    </row>
    <row r="289" spans="6:10" x14ac:dyDescent="0.2">
      <c r="F289">
        <f t="shared" si="23"/>
        <v>258</v>
      </c>
      <c r="G289" s="9">
        <f t="shared" si="20"/>
        <v>7.8755933000000011</v>
      </c>
      <c r="H289" s="9">
        <f t="shared" si="21"/>
        <v>1.87479749774581E-8</v>
      </c>
      <c r="I289" s="9">
        <f t="shared" si="24"/>
        <v>92.017107574856894</v>
      </c>
      <c r="J289" s="37" t="str">
        <f t="shared" si="22"/>
        <v/>
      </c>
    </row>
    <row r="290" spans="6:10" x14ac:dyDescent="0.2">
      <c r="F290">
        <f t="shared" si="23"/>
        <v>259</v>
      </c>
      <c r="G290" s="9">
        <f t="shared" si="20"/>
        <v>7.8755933000000011</v>
      </c>
      <c r="H290" s="9">
        <f t="shared" si="21"/>
        <v>1.7359236090238979E-8</v>
      </c>
      <c r="I290" s="9">
        <f t="shared" si="24"/>
        <v>92.017107592216135</v>
      </c>
      <c r="J290" s="37" t="str">
        <f t="shared" si="22"/>
        <v/>
      </c>
    </row>
    <row r="291" spans="6:10" x14ac:dyDescent="0.2">
      <c r="F291">
        <f t="shared" si="23"/>
        <v>260</v>
      </c>
      <c r="G291" s="9">
        <f t="shared" si="20"/>
        <v>7.8755933000000011</v>
      </c>
      <c r="H291" s="9">
        <f t="shared" si="21"/>
        <v>1.6073366750221275E-8</v>
      </c>
      <c r="I291" s="9">
        <f t="shared" si="24"/>
        <v>92.017107608289507</v>
      </c>
      <c r="J291" s="37" t="str">
        <f t="shared" si="22"/>
        <v/>
      </c>
    </row>
    <row r="292" spans="6:10" x14ac:dyDescent="0.2">
      <c r="F292">
        <f t="shared" si="23"/>
        <v>261</v>
      </c>
      <c r="G292" s="9">
        <f t="shared" si="20"/>
        <v>7.8755933000000011</v>
      </c>
      <c r="H292" s="9">
        <f t="shared" si="21"/>
        <v>1.4882746990945627E-8</v>
      </c>
      <c r="I292" s="9">
        <f t="shared" si="24"/>
        <v>92.017107623172251</v>
      </c>
      <c r="J292" s="37" t="str">
        <f t="shared" si="22"/>
        <v/>
      </c>
    </row>
    <row r="293" spans="6:10" x14ac:dyDescent="0.2">
      <c r="F293">
        <f t="shared" si="23"/>
        <v>262</v>
      </c>
      <c r="G293" s="9">
        <f t="shared" si="20"/>
        <v>7.8755933000000011</v>
      </c>
      <c r="H293" s="9">
        <f t="shared" si="21"/>
        <v>1.3780321287912616E-8</v>
      </c>
      <c r="I293" s="9">
        <f t="shared" si="24"/>
        <v>92.017107636952574</v>
      </c>
      <c r="J293" s="37" t="str">
        <f t="shared" si="22"/>
        <v/>
      </c>
    </row>
    <row r="294" spans="6:10" x14ac:dyDescent="0.2">
      <c r="F294">
        <f t="shared" si="23"/>
        <v>263</v>
      </c>
      <c r="G294" s="9">
        <f t="shared" si="20"/>
        <v>7.8755933000000011</v>
      </c>
      <c r="H294" s="9">
        <f t="shared" si="21"/>
        <v>1.2759556748067235E-8</v>
      </c>
      <c r="I294" s="9">
        <f t="shared" si="24"/>
        <v>92.017107649712131</v>
      </c>
      <c r="J294" s="37" t="str">
        <f t="shared" si="22"/>
        <v/>
      </c>
    </row>
    <row r="295" spans="6:10" x14ac:dyDescent="0.2">
      <c r="F295">
        <f t="shared" si="23"/>
        <v>264</v>
      </c>
      <c r="G295" s="9">
        <f t="shared" si="20"/>
        <v>7.8755933000000011</v>
      </c>
      <c r="H295" s="9">
        <f t="shared" si="21"/>
        <v>1.1814404396358551E-8</v>
      </c>
      <c r="I295" s="9">
        <f t="shared" si="24"/>
        <v>92.017107661526538</v>
      </c>
      <c r="J295" s="37" t="str">
        <f t="shared" si="22"/>
        <v/>
      </c>
    </row>
    <row r="296" spans="6:10" x14ac:dyDescent="0.2">
      <c r="F296">
        <f t="shared" si="23"/>
        <v>265</v>
      </c>
      <c r="G296" s="9">
        <f t="shared" si="20"/>
        <v>7.8755933000000011</v>
      </c>
      <c r="H296" s="9">
        <f t="shared" si="21"/>
        <v>1.0939263329961622E-8</v>
      </c>
      <c r="I296" s="9">
        <f t="shared" si="24"/>
        <v>92.017107672465798</v>
      </c>
      <c r="J296" s="37" t="str">
        <f t="shared" si="22"/>
        <v/>
      </c>
    </row>
    <row r="297" spans="6:10" x14ac:dyDescent="0.2">
      <c r="F297">
        <f t="shared" si="23"/>
        <v>266</v>
      </c>
      <c r="G297" s="9">
        <f t="shared" si="20"/>
        <v>7.8755933000000011</v>
      </c>
      <c r="H297" s="9">
        <f t="shared" si="21"/>
        <v>1.0128947527742242E-8</v>
      </c>
      <c r="I297" s="9">
        <f t="shared" si="24"/>
        <v>92.017107682594741</v>
      </c>
      <c r="J297" s="37" t="str">
        <f t="shared" si="22"/>
        <v/>
      </c>
    </row>
    <row r="298" spans="6:10" x14ac:dyDescent="0.2">
      <c r="F298">
        <f t="shared" si="23"/>
        <v>267</v>
      </c>
      <c r="G298" s="9">
        <f t="shared" si="20"/>
        <v>7.8755933000000011</v>
      </c>
      <c r="H298" s="9">
        <f t="shared" si="21"/>
        <v>9.3786551182798545E-9</v>
      </c>
      <c r="I298" s="9">
        <f t="shared" si="24"/>
        <v>92.017107691973393</v>
      </c>
      <c r="J298" s="37" t="str">
        <f t="shared" si="22"/>
        <v/>
      </c>
    </row>
    <row r="299" spans="6:10" x14ac:dyDescent="0.2">
      <c r="F299">
        <f t="shared" si="23"/>
        <v>268</v>
      </c>
      <c r="G299" s="9">
        <f t="shared" si="20"/>
        <v>7.8755933000000011</v>
      </c>
      <c r="H299" s="9">
        <f t="shared" si="21"/>
        <v>8.6839399243331961E-9</v>
      </c>
      <c r="I299" s="9">
        <f t="shared" si="24"/>
        <v>92.017107700657334</v>
      </c>
      <c r="J299" s="37" t="str">
        <f t="shared" si="22"/>
        <v/>
      </c>
    </row>
    <row r="300" spans="6:10" x14ac:dyDescent="0.2">
      <c r="F300">
        <f t="shared" si="23"/>
        <v>269</v>
      </c>
      <c r="G300" s="9">
        <f t="shared" si="20"/>
        <v>7.8755933000000011</v>
      </c>
      <c r="H300" s="9">
        <f t="shared" si="21"/>
        <v>8.0406851151233295E-9</v>
      </c>
      <c r="I300" s="9">
        <f t="shared" si="24"/>
        <v>92.01710770869802</v>
      </c>
      <c r="J300" s="37" t="str">
        <f t="shared" si="22"/>
        <v/>
      </c>
    </row>
    <row r="301" spans="6:10" x14ac:dyDescent="0.2">
      <c r="F301">
        <f t="shared" si="23"/>
        <v>270</v>
      </c>
      <c r="G301" s="9">
        <f t="shared" si="20"/>
        <v>7.8755933000000011</v>
      </c>
      <c r="H301" s="9">
        <f t="shared" si="21"/>
        <v>7.445078810299379E-9</v>
      </c>
      <c r="I301" s="9">
        <f t="shared" si="24"/>
        <v>92.017107716143101</v>
      </c>
      <c r="J301" s="37" t="str">
        <f t="shared" si="22"/>
        <v/>
      </c>
    </row>
    <row r="302" spans="6:10" x14ac:dyDescent="0.2">
      <c r="F302">
        <f t="shared" si="23"/>
        <v>271</v>
      </c>
      <c r="G302" s="9">
        <f t="shared" si="20"/>
        <v>7.8755933000000011</v>
      </c>
      <c r="H302" s="9">
        <f t="shared" si="21"/>
        <v>6.8935914910179427E-9</v>
      </c>
      <c r="I302" s="9">
        <f t="shared" si="24"/>
        <v>92.017107723036688</v>
      </c>
      <c r="J302" s="37" t="str">
        <f t="shared" si="22"/>
        <v/>
      </c>
    </row>
    <row r="303" spans="6:10" x14ac:dyDescent="0.2">
      <c r="F303">
        <f t="shared" si="23"/>
        <v>272</v>
      </c>
      <c r="G303" s="9">
        <f t="shared" si="20"/>
        <v>7.8755933000000011</v>
      </c>
      <c r="H303" s="9">
        <f t="shared" si="21"/>
        <v>6.3829550842758728E-9</v>
      </c>
      <c r="I303" s="9">
        <f t="shared" si="24"/>
        <v>92.017107729419649</v>
      </c>
      <c r="J303" s="37" t="str">
        <f t="shared" si="22"/>
        <v/>
      </c>
    </row>
    <row r="304" spans="6:10" x14ac:dyDescent="0.2">
      <c r="F304">
        <f t="shared" si="23"/>
        <v>273</v>
      </c>
      <c r="G304" s="9">
        <f t="shared" si="20"/>
        <v>7.8755933000000011</v>
      </c>
      <c r="H304" s="9">
        <f t="shared" si="21"/>
        <v>5.9101435965517346E-9</v>
      </c>
      <c r="I304" s="9">
        <f t="shared" si="24"/>
        <v>92.017107735329787</v>
      </c>
      <c r="J304" s="37" t="str">
        <f t="shared" si="22"/>
        <v/>
      </c>
    </row>
    <row r="305" spans="6:10" x14ac:dyDescent="0.2">
      <c r="F305">
        <f t="shared" si="23"/>
        <v>274</v>
      </c>
      <c r="G305" s="9">
        <f t="shared" si="20"/>
        <v>7.8755933000000011</v>
      </c>
      <c r="H305" s="9">
        <f t="shared" si="21"/>
        <v>5.4723551819923459E-9</v>
      </c>
      <c r="I305" s="9">
        <f t="shared" si="24"/>
        <v>92.017107740802146</v>
      </c>
      <c r="J305" s="37" t="str">
        <f t="shared" si="22"/>
        <v/>
      </c>
    </row>
    <row r="306" spans="6:10" x14ac:dyDescent="0.2">
      <c r="F306">
        <f t="shared" si="23"/>
        <v>275</v>
      </c>
      <c r="G306" s="9">
        <f t="shared" si="20"/>
        <v>7.8755933000000011</v>
      </c>
      <c r="H306" s="9">
        <f t="shared" si="21"/>
        <v>5.0669955388818011E-9</v>
      </c>
      <c r="I306" s="9">
        <f t="shared" si="24"/>
        <v>92.01710774586914</v>
      </c>
      <c r="J306" s="37" t="str">
        <f t="shared" si="22"/>
        <v/>
      </c>
    </row>
    <row r="307" spans="6:10" x14ac:dyDescent="0.2">
      <c r="F307">
        <f t="shared" si="23"/>
        <v>276</v>
      </c>
      <c r="G307" s="9">
        <f t="shared" si="20"/>
        <v>7.8755933000000011</v>
      </c>
      <c r="H307" s="9">
        <f t="shared" si="21"/>
        <v>4.6916625360016687E-9</v>
      </c>
      <c r="I307" s="9">
        <f t="shared" si="24"/>
        <v>92.017107750560797</v>
      </c>
      <c r="J307" s="37" t="str">
        <f t="shared" si="22"/>
        <v/>
      </c>
    </row>
    <row r="308" spans="6:10" x14ac:dyDescent="0.2">
      <c r="F308">
        <f t="shared" si="23"/>
        <v>277</v>
      </c>
      <c r="G308" s="9">
        <f t="shared" si="20"/>
        <v>7.8755933000000011</v>
      </c>
      <c r="H308" s="9">
        <f t="shared" si="21"/>
        <v>4.3441319777793221E-9</v>
      </c>
      <c r="I308" s="9">
        <f t="shared" si="24"/>
        <v>92.017107754904927</v>
      </c>
      <c r="J308" s="37" t="str">
        <f t="shared" si="22"/>
        <v/>
      </c>
    </row>
    <row r="309" spans="6:10" x14ac:dyDescent="0.2">
      <c r="F309">
        <f t="shared" si="23"/>
        <v>278</v>
      </c>
      <c r="G309" s="9">
        <f t="shared" si="20"/>
        <v>7.8755933000000011</v>
      </c>
      <c r="H309" s="9">
        <f t="shared" si="21"/>
        <v>4.0223444238697418E-9</v>
      </c>
      <c r="I309" s="9">
        <f t="shared" si="24"/>
        <v>92.017107758927267</v>
      </c>
      <c r="J309" s="37" t="str">
        <f t="shared" si="22"/>
        <v/>
      </c>
    </row>
    <row r="310" spans="6:10" x14ac:dyDescent="0.2">
      <c r="F310">
        <f t="shared" si="23"/>
        <v>279</v>
      </c>
      <c r="G310" s="9">
        <f t="shared" si="20"/>
        <v>7.8755933000000011</v>
      </c>
      <c r="H310" s="9">
        <f t="shared" si="21"/>
        <v>3.7243929850645761E-9</v>
      </c>
      <c r="I310" s="9">
        <f t="shared" si="24"/>
        <v>92.017107762651662</v>
      </c>
      <c r="J310" s="37" t="str">
        <f t="shared" si="22"/>
        <v/>
      </c>
    </row>
    <row r="311" spans="6:10" x14ac:dyDescent="0.2">
      <c r="F311">
        <f t="shared" si="23"/>
        <v>280</v>
      </c>
      <c r="G311" s="9">
        <f t="shared" si="20"/>
        <v>7.8755933000000011</v>
      </c>
      <c r="H311" s="9">
        <f t="shared" si="21"/>
        <v>3.4485120232079409E-9</v>
      </c>
      <c r="I311" s="9">
        <f t="shared" si="24"/>
        <v>92.017107766100168</v>
      </c>
      <c r="J311" s="37" t="str">
        <f t="shared" si="22"/>
        <v/>
      </c>
    </row>
    <row r="312" spans="6:10" x14ac:dyDescent="0.2">
      <c r="F312">
        <f t="shared" si="23"/>
        <v>281</v>
      </c>
      <c r="G312" s="9">
        <f t="shared" si="20"/>
        <v>7.8755933000000011</v>
      </c>
      <c r="H312" s="9">
        <f t="shared" si="21"/>
        <v>3.1930666881555005E-9</v>
      </c>
      <c r="I312" s="9">
        <f t="shared" si="24"/>
        <v>92.017107769293233</v>
      </c>
      <c r="J312" s="37" t="str">
        <f t="shared" si="22"/>
        <v/>
      </c>
    </row>
    <row r="313" spans="6:10" x14ac:dyDescent="0.2">
      <c r="F313">
        <f t="shared" si="23"/>
        <v>282</v>
      </c>
      <c r="G313" s="9">
        <f t="shared" si="20"/>
        <v>7.8755933000000011</v>
      </c>
      <c r="H313" s="9">
        <f t="shared" si="21"/>
        <v>2.9565432297736118E-9</v>
      </c>
      <c r="I313" s="9">
        <f t="shared" si="24"/>
        <v>92.017107772249773</v>
      </c>
      <c r="J313" s="37" t="str">
        <f t="shared" si="22"/>
        <v/>
      </c>
    </row>
    <row r="314" spans="6:10" x14ac:dyDescent="0.2">
      <c r="F314">
        <f t="shared" si="23"/>
        <v>283</v>
      </c>
      <c r="G314" s="9">
        <f t="shared" si="20"/>
        <v>7.8755933000000011</v>
      </c>
      <c r="H314" s="9">
        <f t="shared" si="21"/>
        <v>2.7375400275681589E-9</v>
      </c>
      <c r="I314" s="9">
        <f t="shared" si="24"/>
        <v>92.017107774987309</v>
      </c>
      <c r="J314" s="37" t="str">
        <f t="shared" si="22"/>
        <v/>
      </c>
    </row>
    <row r="315" spans="6:10" x14ac:dyDescent="0.2">
      <c r="F315">
        <f t="shared" si="23"/>
        <v>284</v>
      </c>
      <c r="G315" s="9">
        <f t="shared" si="20"/>
        <v>7.8755933000000011</v>
      </c>
      <c r="H315" s="9">
        <f t="shared" si="21"/>
        <v>2.5347592847853322E-9</v>
      </c>
      <c r="I315" s="9">
        <f t="shared" si="24"/>
        <v>92.017107777522071</v>
      </c>
      <c r="J315" s="37" t="str">
        <f t="shared" si="22"/>
        <v/>
      </c>
    </row>
    <row r="316" spans="6:10" x14ac:dyDescent="0.2">
      <c r="F316">
        <f t="shared" si="23"/>
        <v>285</v>
      </c>
      <c r="G316" s="9">
        <f t="shared" si="20"/>
        <v>7.8755933000000011</v>
      </c>
      <c r="H316" s="9">
        <f t="shared" si="21"/>
        <v>2.3469993377641964E-9</v>
      </c>
      <c r="I316" s="9">
        <f t="shared" si="24"/>
        <v>92.017107779869065</v>
      </c>
      <c r="J316" s="37" t="str">
        <f t="shared" si="22"/>
        <v/>
      </c>
    </row>
    <row r="317" spans="6:10" x14ac:dyDescent="0.2">
      <c r="F317">
        <f t="shared" si="23"/>
        <v>286</v>
      </c>
      <c r="G317" s="9">
        <f t="shared" si="20"/>
        <v>7.8755933000000011</v>
      </c>
      <c r="H317" s="9">
        <f t="shared" si="21"/>
        <v>2.1731475349668482E-9</v>
      </c>
      <c r="I317" s="9">
        <f t="shared" si="24"/>
        <v>92.017107782042217</v>
      </c>
      <c r="J317" s="37" t="str">
        <f t="shared" si="22"/>
        <v/>
      </c>
    </row>
    <row r="318" spans="6:10" x14ac:dyDescent="0.2">
      <c r="F318">
        <f t="shared" si="23"/>
        <v>287</v>
      </c>
      <c r="G318" s="9">
        <f t="shared" si="20"/>
        <v>7.8755933000000011</v>
      </c>
      <c r="H318" s="9">
        <f t="shared" si="21"/>
        <v>2.0121736434878221E-9</v>
      </c>
      <c r="I318" s="9">
        <f t="shared" si="24"/>
        <v>92.017107784054389</v>
      </c>
      <c r="J318" s="37" t="str">
        <f t="shared" si="22"/>
        <v/>
      </c>
    </row>
    <row r="319" spans="6:10" x14ac:dyDescent="0.2">
      <c r="F319">
        <f t="shared" si="23"/>
        <v>288</v>
      </c>
      <c r="G319" s="9">
        <f t="shared" si="20"/>
        <v>7.8755933000000011</v>
      </c>
      <c r="H319" s="9">
        <f t="shared" si="21"/>
        <v>1.8631237439702057E-9</v>
      </c>
      <c r="I319" s="9">
        <f t="shared" si="24"/>
        <v>92.017107785917517</v>
      </c>
      <c r="J319" s="37" t="str">
        <f t="shared" si="22"/>
        <v/>
      </c>
    </row>
    <row r="320" spans="6:10" x14ac:dyDescent="0.2">
      <c r="F320">
        <f t="shared" si="23"/>
        <v>289</v>
      </c>
      <c r="G320" s="9">
        <f t="shared" si="20"/>
        <v>7.8755933000000011</v>
      </c>
      <c r="H320" s="9">
        <f t="shared" si="21"/>
        <v>1.7251145777501903E-9</v>
      </c>
      <c r="I320" s="9">
        <f t="shared" si="24"/>
        <v>92.01710778764263</v>
      </c>
      <c r="J320" s="37" t="str">
        <f t="shared" si="22"/>
        <v/>
      </c>
    </row>
    <row r="321" spans="6:10" x14ac:dyDescent="0.2">
      <c r="F321">
        <f t="shared" si="23"/>
        <v>290</v>
      </c>
      <c r="G321" s="9">
        <f t="shared" si="20"/>
        <v>7.8755933000000011</v>
      </c>
      <c r="H321" s="9">
        <f t="shared" si="21"/>
        <v>1.5973283127316579E-9</v>
      </c>
      <c r="I321" s="9">
        <f t="shared" si="24"/>
        <v>92.017107789239958</v>
      </c>
      <c r="J321" s="37" t="str">
        <f t="shared" si="22"/>
        <v/>
      </c>
    </row>
    <row r="322" spans="6:10" x14ac:dyDescent="0.2">
      <c r="F322">
        <f t="shared" si="23"/>
        <v>291</v>
      </c>
      <c r="G322" s="9">
        <f t="shared" si="20"/>
        <v>7.8755933000000011</v>
      </c>
      <c r="H322" s="9">
        <f t="shared" si="21"/>
        <v>1.479007696973757E-9</v>
      </c>
      <c r="I322" s="9">
        <f t="shared" si="24"/>
        <v>92.017107790718967</v>
      </c>
      <c r="J322" s="37" t="str">
        <f t="shared" si="22"/>
        <v/>
      </c>
    </row>
    <row r="323" spans="6:10" x14ac:dyDescent="0.2">
      <c r="F323">
        <f t="shared" si="23"/>
        <v>292</v>
      </c>
      <c r="G323" s="9">
        <f t="shared" ref="G323:G386" si="25">IF($B$3+$B$5+$B$7&lt;F323,"",IF($B$3&gt;F323,$B$10*(1+$B$4)^(F323-1),IF($B$3+$B$5&gt;F323,$B$10*(1+$B$4)^($B$3-1)*(1+$B$6)^(F323-$B$3),$B$10*(1+$B$4)^($B$3-1)*(1+$B$6)^($B$5)*(1+$B$8)^(F323-$B$3-$B$5))))</f>
        <v>7.8755933000000011</v>
      </c>
      <c r="H323" s="9">
        <f t="shared" ref="H323:H386" si="26">G323/(1+B$9)^F323</f>
        <v>1.369451571271997E-9</v>
      </c>
      <c r="I323" s="9">
        <f t="shared" si="24"/>
        <v>92.017107792088424</v>
      </c>
      <c r="J323" s="37" t="str">
        <f t="shared" ref="J323:J386" si="27">IF(F323=$B$3,"First Stage PV",IF(F323=$B$5+$B$3,"First 2 Stages PV",IF(F323=$B$5+$B$3+$B$7,"Total PV","")))</f>
        <v/>
      </c>
    </row>
    <row r="324" spans="6:10" x14ac:dyDescent="0.2">
      <c r="F324">
        <f t="shared" ref="F324:F387" si="28">F323+1</f>
        <v>293</v>
      </c>
      <c r="G324" s="9">
        <f t="shared" si="25"/>
        <v>7.8755933000000011</v>
      </c>
      <c r="H324" s="9">
        <f t="shared" si="26"/>
        <v>1.268010714140738E-9</v>
      </c>
      <c r="I324" s="9">
        <f t="shared" ref="I324:I387" si="29">I323+H324</f>
        <v>92.017107793356431</v>
      </c>
      <c r="J324" s="37" t="str">
        <f t="shared" si="27"/>
        <v/>
      </c>
    </row>
    <row r="325" spans="6:10" x14ac:dyDescent="0.2">
      <c r="F325">
        <f t="shared" si="28"/>
        <v>294</v>
      </c>
      <c r="G325" s="9">
        <f t="shared" si="25"/>
        <v>7.8755933000000011</v>
      </c>
      <c r="H325" s="9">
        <f t="shared" si="26"/>
        <v>1.1740839945747573E-9</v>
      </c>
      <c r="I325" s="9">
        <f t="shared" si="29"/>
        <v>92.017107794530517</v>
      </c>
      <c r="J325" s="37" t="str">
        <f t="shared" si="27"/>
        <v/>
      </c>
    </row>
    <row r="326" spans="6:10" x14ac:dyDescent="0.2">
      <c r="F326">
        <f t="shared" si="28"/>
        <v>295</v>
      </c>
      <c r="G326" s="9">
        <f t="shared" si="25"/>
        <v>7.8755933000000011</v>
      </c>
      <c r="H326" s="9">
        <f t="shared" si="26"/>
        <v>1.087114809791442E-9</v>
      </c>
      <c r="I326" s="9">
        <f t="shared" si="29"/>
        <v>92.017107795617633</v>
      </c>
      <c r="J326" s="37" t="str">
        <f t="shared" si="27"/>
        <v/>
      </c>
    </row>
    <row r="327" spans="6:10" x14ac:dyDescent="0.2">
      <c r="F327">
        <f t="shared" si="28"/>
        <v>296</v>
      </c>
      <c r="G327" s="9">
        <f t="shared" si="25"/>
        <v>7.8755933000000011</v>
      </c>
      <c r="H327" s="9">
        <f t="shared" si="26"/>
        <v>1.0065877868439275E-9</v>
      </c>
      <c r="I327" s="9">
        <f t="shared" si="29"/>
        <v>92.017107796624217</v>
      </c>
      <c r="J327" s="37" t="str">
        <f t="shared" si="27"/>
        <v/>
      </c>
    </row>
    <row r="328" spans="6:10" x14ac:dyDescent="0.2">
      <c r="F328">
        <f t="shared" si="28"/>
        <v>297</v>
      </c>
      <c r="G328" s="9">
        <f t="shared" si="25"/>
        <v>7.8755933000000011</v>
      </c>
      <c r="H328" s="9">
        <f t="shared" si="26"/>
        <v>9.3202572855919214E-10</v>
      </c>
      <c r="I328" s="9">
        <f t="shared" si="29"/>
        <v>92.017107797556235</v>
      </c>
      <c r="J328" s="37" t="str">
        <f t="shared" si="27"/>
        <v/>
      </c>
    </row>
    <row r="329" spans="6:10" x14ac:dyDescent="0.2">
      <c r="F329">
        <f t="shared" si="28"/>
        <v>298</v>
      </c>
      <c r="G329" s="9">
        <f t="shared" si="25"/>
        <v>7.8755933000000011</v>
      </c>
      <c r="H329" s="9">
        <f t="shared" si="26"/>
        <v>8.6298678570295585E-10</v>
      </c>
      <c r="I329" s="9">
        <f t="shared" si="29"/>
        <v>92.017107798419218</v>
      </c>
      <c r="J329" s="37" t="str">
        <f t="shared" si="27"/>
        <v/>
      </c>
    </row>
    <row r="330" spans="6:10" x14ac:dyDescent="0.2">
      <c r="F330">
        <f t="shared" si="28"/>
        <v>299</v>
      </c>
      <c r="G330" s="9">
        <f t="shared" si="25"/>
        <v>7.8755933000000011</v>
      </c>
      <c r="H330" s="9">
        <f t="shared" si="26"/>
        <v>7.9906183861384791E-10</v>
      </c>
      <c r="I330" s="9">
        <f t="shared" si="29"/>
        <v>92.01710779921828</v>
      </c>
      <c r="J330" s="37" t="str">
        <f t="shared" si="27"/>
        <v/>
      </c>
    </row>
    <row r="331" spans="6:10" x14ac:dyDescent="0.2">
      <c r="F331">
        <f t="shared" si="28"/>
        <v>300</v>
      </c>
      <c r="G331" s="9">
        <f t="shared" si="25"/>
        <v>7.8755933000000011</v>
      </c>
      <c r="H331" s="9">
        <f t="shared" si="26"/>
        <v>7.3987207279059985E-10</v>
      </c>
      <c r="I331" s="9">
        <f t="shared" si="29"/>
        <v>92.017107799958154</v>
      </c>
      <c r="J331" s="37" t="str">
        <f t="shared" si="27"/>
        <v/>
      </c>
    </row>
    <row r="332" spans="6:10" x14ac:dyDescent="0.2">
      <c r="F332">
        <f t="shared" si="28"/>
        <v>301</v>
      </c>
      <c r="G332" s="9">
        <f t="shared" si="25"/>
        <v>7.8755933000000011</v>
      </c>
      <c r="H332" s="9">
        <f t="shared" si="26"/>
        <v>6.8506673406537031E-10</v>
      </c>
      <c r="I332" s="9">
        <f t="shared" si="29"/>
        <v>92.017107800643217</v>
      </c>
      <c r="J332" s="37" t="str">
        <f t="shared" si="27"/>
        <v/>
      </c>
    </row>
    <row r="333" spans="6:10" x14ac:dyDescent="0.2">
      <c r="F333">
        <f t="shared" si="28"/>
        <v>302</v>
      </c>
      <c r="G333" s="9">
        <f t="shared" si="25"/>
        <v>7.8755933000000011</v>
      </c>
      <c r="H333" s="9">
        <f t="shared" si="26"/>
        <v>6.3432105006052797E-10</v>
      </c>
      <c r="I333" s="9">
        <f t="shared" si="29"/>
        <v>92.017107801277533</v>
      </c>
      <c r="J333" s="37" t="str">
        <f t="shared" si="27"/>
        <v/>
      </c>
    </row>
    <row r="334" spans="6:10" x14ac:dyDescent="0.2">
      <c r="F334">
        <f t="shared" si="28"/>
        <v>303</v>
      </c>
      <c r="G334" s="9">
        <f t="shared" si="25"/>
        <v>7.8755933000000011</v>
      </c>
      <c r="H334" s="9">
        <f t="shared" si="26"/>
        <v>5.8733430561159979E-10</v>
      </c>
      <c r="I334" s="9">
        <f t="shared" si="29"/>
        <v>92.017107801864867</v>
      </c>
      <c r="J334" s="37" t="str">
        <f t="shared" si="27"/>
        <v/>
      </c>
    </row>
    <row r="335" spans="6:10" x14ac:dyDescent="0.2">
      <c r="F335">
        <f t="shared" si="28"/>
        <v>304</v>
      </c>
      <c r="G335" s="9">
        <f t="shared" si="25"/>
        <v>7.8755933000000011</v>
      </c>
      <c r="H335" s="9">
        <f t="shared" si="26"/>
        <v>5.438280607514814E-10</v>
      </c>
      <c r="I335" s="9">
        <f t="shared" si="29"/>
        <v>92.017107802408688</v>
      </c>
      <c r="J335" s="37" t="str">
        <f t="shared" si="27"/>
        <v/>
      </c>
    </row>
    <row r="336" spans="6:10" x14ac:dyDescent="0.2">
      <c r="F336">
        <f t="shared" si="28"/>
        <v>305</v>
      </c>
      <c r="G336" s="9">
        <f t="shared" si="25"/>
        <v>7.8755933000000011</v>
      </c>
      <c r="H336" s="9">
        <f t="shared" si="26"/>
        <v>5.0354450069581615E-10</v>
      </c>
      <c r="I336" s="9">
        <f t="shared" si="29"/>
        <v>92.017107802912236</v>
      </c>
      <c r="J336" s="37" t="str">
        <f t="shared" si="27"/>
        <v/>
      </c>
    </row>
    <row r="337" spans="6:10" x14ac:dyDescent="0.2">
      <c r="F337">
        <f t="shared" si="28"/>
        <v>306</v>
      </c>
      <c r="G337" s="9">
        <f t="shared" si="25"/>
        <v>7.8755933000000011</v>
      </c>
      <c r="H337" s="9">
        <f t="shared" si="26"/>
        <v>4.6624490805168152E-10</v>
      </c>
      <c r="I337" s="9">
        <f t="shared" si="29"/>
        <v>92.01710780337848</v>
      </c>
      <c r="J337" s="37" t="str">
        <f t="shared" si="27"/>
        <v/>
      </c>
    </row>
    <row r="338" spans="6:10" x14ac:dyDescent="0.2">
      <c r="F338">
        <f t="shared" si="28"/>
        <v>307</v>
      </c>
      <c r="G338" s="9">
        <f t="shared" si="25"/>
        <v>7.8755933000000011</v>
      </c>
      <c r="H338" s="9">
        <f t="shared" si="26"/>
        <v>4.3170824819600135E-10</v>
      </c>
      <c r="I338" s="9">
        <f t="shared" si="29"/>
        <v>92.017107803810191</v>
      </c>
      <c r="J338" s="37" t="str">
        <f t="shared" si="27"/>
        <v/>
      </c>
    </row>
    <row r="339" spans="6:10" x14ac:dyDescent="0.2">
      <c r="F339">
        <f t="shared" si="28"/>
        <v>308</v>
      </c>
      <c r="G339" s="9">
        <f t="shared" si="25"/>
        <v>7.8755933000000011</v>
      </c>
      <c r="H339" s="9">
        <f t="shared" si="26"/>
        <v>3.9972985944074202E-10</v>
      </c>
      <c r="I339" s="9">
        <f t="shared" si="29"/>
        <v>92.017107804209914</v>
      </c>
      <c r="J339" s="37" t="str">
        <f t="shared" si="27"/>
        <v/>
      </c>
    </row>
    <row r="340" spans="6:10" x14ac:dyDescent="0.2">
      <c r="F340">
        <f t="shared" si="28"/>
        <v>309</v>
      </c>
      <c r="G340" s="9">
        <f t="shared" si="25"/>
        <v>7.8755933000000011</v>
      </c>
      <c r="H340" s="9">
        <f t="shared" si="26"/>
        <v>3.701202402229093E-10</v>
      </c>
      <c r="I340" s="9">
        <f t="shared" si="29"/>
        <v>92.017107804580036</v>
      </c>
      <c r="J340" s="37" t="str">
        <f t="shared" si="27"/>
        <v/>
      </c>
    </row>
    <row r="341" spans="6:10" x14ac:dyDescent="0.2">
      <c r="F341">
        <f t="shared" si="28"/>
        <v>310</v>
      </c>
      <c r="G341" s="9">
        <f t="shared" si="25"/>
        <v>7.8755933000000011</v>
      </c>
      <c r="H341" s="9">
        <f t="shared" si="26"/>
        <v>3.4270392613232333E-10</v>
      </c>
      <c r="I341" s="9">
        <f t="shared" si="29"/>
        <v>92.017107804922745</v>
      </c>
      <c r="J341" s="37" t="str">
        <f t="shared" si="27"/>
        <v/>
      </c>
    </row>
    <row r="342" spans="6:10" x14ac:dyDescent="0.2">
      <c r="F342">
        <f t="shared" si="28"/>
        <v>311</v>
      </c>
      <c r="G342" s="9">
        <f t="shared" si="25"/>
        <v>7.8755933000000011</v>
      </c>
      <c r="H342" s="9">
        <f t="shared" si="26"/>
        <v>3.173184501225216E-10</v>
      </c>
      <c r="I342" s="9">
        <f t="shared" si="29"/>
        <v>92.017107805240059</v>
      </c>
      <c r="J342" s="37" t="str">
        <f t="shared" si="27"/>
        <v/>
      </c>
    </row>
    <row r="343" spans="6:10" x14ac:dyDescent="0.2">
      <c r="F343">
        <f t="shared" si="28"/>
        <v>312</v>
      </c>
      <c r="G343" s="9">
        <f t="shared" si="25"/>
        <v>7.8755933000000011</v>
      </c>
      <c r="H343" s="9">
        <f t="shared" si="26"/>
        <v>2.9381337974307553E-10</v>
      </c>
      <c r="I343" s="9">
        <f t="shared" si="29"/>
        <v>92.017107805533868</v>
      </c>
      <c r="J343" s="37" t="str">
        <f t="shared" si="27"/>
        <v/>
      </c>
    </row>
    <row r="344" spans="6:10" x14ac:dyDescent="0.2">
      <c r="F344">
        <f t="shared" si="28"/>
        <v>313</v>
      </c>
      <c r="G344" s="9">
        <f t="shared" si="25"/>
        <v>7.8755933000000011</v>
      </c>
      <c r="H344" s="9">
        <f t="shared" si="26"/>
        <v>2.7204942568803289E-10</v>
      </c>
      <c r="I344" s="9">
        <f t="shared" si="29"/>
        <v>92.017107805805921</v>
      </c>
      <c r="J344" s="37" t="str">
        <f t="shared" si="27"/>
        <v/>
      </c>
    </row>
    <row r="345" spans="6:10" x14ac:dyDescent="0.2">
      <c r="F345">
        <f t="shared" si="28"/>
        <v>314</v>
      </c>
      <c r="G345" s="9">
        <f t="shared" si="25"/>
        <v>7.8755933000000011</v>
      </c>
      <c r="H345" s="9">
        <f t="shared" si="26"/>
        <v>2.5189761637780823E-10</v>
      </c>
      <c r="I345" s="9">
        <f t="shared" si="29"/>
        <v>92.017107806057822</v>
      </c>
      <c r="J345" s="37" t="str">
        <f t="shared" si="27"/>
        <v/>
      </c>
    </row>
    <row r="346" spans="6:10" x14ac:dyDescent="0.2">
      <c r="F346">
        <f t="shared" si="28"/>
        <v>315</v>
      </c>
      <c r="G346" s="9">
        <f t="shared" si="25"/>
        <v>7.8755933000000011</v>
      </c>
      <c r="H346" s="9">
        <f t="shared" si="26"/>
        <v>2.3323853368315581E-10</v>
      </c>
      <c r="I346" s="9">
        <f t="shared" si="29"/>
        <v>92.017107806291065</v>
      </c>
      <c r="J346" s="37" t="str">
        <f t="shared" si="27"/>
        <v/>
      </c>
    </row>
    <row r="347" spans="6:10" x14ac:dyDescent="0.2">
      <c r="F347">
        <f t="shared" si="28"/>
        <v>316</v>
      </c>
      <c r="G347" s="9">
        <f t="shared" si="25"/>
        <v>7.8755933000000011</v>
      </c>
      <c r="H347" s="9">
        <f t="shared" si="26"/>
        <v>2.1596160526218129E-10</v>
      </c>
      <c r="I347" s="9">
        <f t="shared" si="29"/>
        <v>92.017107806507028</v>
      </c>
      <c r="J347" s="37" t="str">
        <f t="shared" si="27"/>
        <v/>
      </c>
    </row>
    <row r="348" spans="6:10" x14ac:dyDescent="0.2">
      <c r="F348">
        <f t="shared" si="28"/>
        <v>317</v>
      </c>
      <c r="G348" s="9">
        <f t="shared" si="25"/>
        <v>7.8755933000000011</v>
      </c>
      <c r="H348" s="9">
        <f t="shared" si="26"/>
        <v>1.999644493168345E-10</v>
      </c>
      <c r="I348" s="9">
        <f t="shared" si="29"/>
        <v>92.017107806706989</v>
      </c>
      <c r="J348" s="37" t="str">
        <f t="shared" si="27"/>
        <v/>
      </c>
    </row>
    <row r="349" spans="6:10" x14ac:dyDescent="0.2">
      <c r="F349">
        <f t="shared" si="28"/>
        <v>318</v>
      </c>
      <c r="G349" s="9">
        <f t="shared" si="25"/>
        <v>7.8755933000000011</v>
      </c>
      <c r="H349" s="9">
        <f t="shared" si="26"/>
        <v>1.8515226788595787E-10</v>
      </c>
      <c r="I349" s="9">
        <f t="shared" si="29"/>
        <v>92.017107806892142</v>
      </c>
      <c r="J349" s="37" t="str">
        <f t="shared" si="27"/>
        <v/>
      </c>
    </row>
    <row r="350" spans="6:10" x14ac:dyDescent="0.2">
      <c r="F350">
        <f t="shared" si="28"/>
        <v>319</v>
      </c>
      <c r="G350" s="9">
        <f t="shared" si="25"/>
        <v>7.8755933000000011</v>
      </c>
      <c r="H350" s="9">
        <f t="shared" si="26"/>
        <v>1.7143728507959055E-10</v>
      </c>
      <c r="I350" s="9">
        <f t="shared" si="29"/>
        <v>92.017107807063582</v>
      </c>
      <c r="J350" s="37" t="str">
        <f t="shared" si="27"/>
        <v/>
      </c>
    </row>
    <row r="351" spans="6:10" x14ac:dyDescent="0.2">
      <c r="F351">
        <f t="shared" si="28"/>
        <v>320</v>
      </c>
      <c r="G351" s="9">
        <f t="shared" si="25"/>
        <v>7.8755933000000011</v>
      </c>
      <c r="H351" s="9">
        <f t="shared" si="26"/>
        <v>1.5873822692554682E-10</v>
      </c>
      <c r="I351" s="9">
        <f t="shared" si="29"/>
        <v>92.017107807222317</v>
      </c>
      <c r="J351" s="37" t="str">
        <f t="shared" si="27"/>
        <v/>
      </c>
    </row>
    <row r="352" spans="6:10" x14ac:dyDescent="0.2">
      <c r="F352">
        <f t="shared" si="28"/>
        <v>321</v>
      </c>
      <c r="G352" s="9">
        <f t="shared" si="25"/>
        <v>7.8755933000000011</v>
      </c>
      <c r="H352" s="9">
        <f t="shared" si="26"/>
        <v>1.4697983974587665E-10</v>
      </c>
      <c r="I352" s="9">
        <f t="shared" si="29"/>
        <v>92.0171078073693</v>
      </c>
      <c r="J352" s="37" t="str">
        <f t="shared" si="27"/>
        <v/>
      </c>
    </row>
    <row r="353" spans="6:10" x14ac:dyDescent="0.2">
      <c r="F353">
        <f t="shared" si="28"/>
        <v>322</v>
      </c>
      <c r="G353" s="9">
        <f t="shared" si="25"/>
        <v>7.8755933000000011</v>
      </c>
      <c r="H353" s="9">
        <f t="shared" si="26"/>
        <v>1.3609244420914508E-10</v>
      </c>
      <c r="I353" s="9">
        <f t="shared" si="29"/>
        <v>92.017107807505397</v>
      </c>
      <c r="J353" s="37" t="str">
        <f t="shared" si="27"/>
        <v/>
      </c>
    </row>
    <row r="354" spans="6:10" x14ac:dyDescent="0.2">
      <c r="F354">
        <f t="shared" si="28"/>
        <v>323</v>
      </c>
      <c r="G354" s="9">
        <f t="shared" si="25"/>
        <v>7.8755933000000011</v>
      </c>
      <c r="H354" s="9">
        <f t="shared" si="26"/>
        <v>1.2601152241587506E-10</v>
      </c>
      <c r="I354" s="9">
        <f t="shared" si="29"/>
        <v>92.017107807631405</v>
      </c>
      <c r="J354" s="37" t="str">
        <f t="shared" si="27"/>
        <v/>
      </c>
    </row>
    <row r="355" spans="6:10" x14ac:dyDescent="0.2">
      <c r="F355">
        <f t="shared" si="28"/>
        <v>324</v>
      </c>
      <c r="G355" s="9">
        <f t="shared" si="25"/>
        <v>7.8755933000000011</v>
      </c>
      <c r="H355" s="9">
        <f t="shared" si="26"/>
        <v>1.1667733557025467E-10</v>
      </c>
      <c r="I355" s="9">
        <f t="shared" si="29"/>
        <v>92.017107807748076</v>
      </c>
      <c r="J355" s="37" t="str">
        <f t="shared" si="27"/>
        <v/>
      </c>
    </row>
    <row r="356" spans="6:10" x14ac:dyDescent="0.2">
      <c r="F356">
        <f t="shared" si="28"/>
        <v>325</v>
      </c>
      <c r="G356" s="9">
        <f t="shared" si="25"/>
        <v>7.8755933000000011</v>
      </c>
      <c r="H356" s="9">
        <f t="shared" si="26"/>
        <v>1.0803456997245802E-10</v>
      </c>
      <c r="I356" s="9">
        <f t="shared" si="29"/>
        <v>92.017107807856107</v>
      </c>
      <c r="J356" s="37" t="str">
        <f t="shared" si="27"/>
        <v/>
      </c>
    </row>
    <row r="357" spans="6:10" x14ac:dyDescent="0.2">
      <c r="F357">
        <f t="shared" si="28"/>
        <v>326</v>
      </c>
      <c r="G357" s="9">
        <f t="shared" si="25"/>
        <v>7.8755933000000011</v>
      </c>
      <c r="H357" s="9">
        <f t="shared" si="26"/>
        <v>1.0003200923375742E-10</v>
      </c>
      <c r="I357" s="9">
        <f t="shared" si="29"/>
        <v>92.017107807956137</v>
      </c>
      <c r="J357" s="37" t="str">
        <f t="shared" si="27"/>
        <v/>
      </c>
    </row>
    <row r="358" spans="6:10" x14ac:dyDescent="0.2">
      <c r="F358">
        <f t="shared" si="28"/>
        <v>327</v>
      </c>
      <c r="G358" s="9">
        <f t="shared" si="25"/>
        <v>7.8755933000000011</v>
      </c>
      <c r="H358" s="9">
        <f t="shared" si="26"/>
        <v>9.2622230771997617E-11</v>
      </c>
      <c r="I358" s="9">
        <f t="shared" si="29"/>
        <v>92.017107808048763</v>
      </c>
      <c r="J358" s="37" t="str">
        <f t="shared" si="27"/>
        <v/>
      </c>
    </row>
    <row r="359" spans="6:10" x14ac:dyDescent="0.2">
      <c r="F359">
        <f t="shared" si="28"/>
        <v>328</v>
      </c>
      <c r="G359" s="9">
        <f t="shared" si="25"/>
        <v>7.8755933000000011</v>
      </c>
      <c r="H359" s="9">
        <f t="shared" si="26"/>
        <v>8.5761324788886672E-11</v>
      </c>
      <c r="I359" s="9">
        <f t="shared" si="29"/>
        <v>92.017107808134526</v>
      </c>
      <c r="J359" s="37" t="str">
        <f t="shared" si="27"/>
        <v/>
      </c>
    </row>
    <row r="360" spans="6:10" x14ac:dyDescent="0.2">
      <c r="F360">
        <f t="shared" si="28"/>
        <v>329</v>
      </c>
      <c r="G360" s="9">
        <f t="shared" si="25"/>
        <v>7.8755933000000011</v>
      </c>
      <c r="H360" s="9">
        <f t="shared" si="26"/>
        <v>7.9408634063783936E-11</v>
      </c>
      <c r="I360" s="9">
        <f t="shared" si="29"/>
        <v>92.017107808213936</v>
      </c>
      <c r="J360" s="37" t="str">
        <f t="shared" si="27"/>
        <v/>
      </c>
    </row>
    <row r="361" spans="6:10" x14ac:dyDescent="0.2">
      <c r="F361">
        <f t="shared" si="28"/>
        <v>330</v>
      </c>
      <c r="G361" s="9">
        <f t="shared" si="25"/>
        <v>7.8755933000000011</v>
      </c>
      <c r="H361" s="9">
        <f t="shared" si="26"/>
        <v>7.3526513022022159E-11</v>
      </c>
      <c r="I361" s="9">
        <f t="shared" si="29"/>
        <v>92.017107808287463</v>
      </c>
      <c r="J361" s="37" t="str">
        <f t="shared" si="27"/>
        <v/>
      </c>
    </row>
    <row r="362" spans="6:10" x14ac:dyDescent="0.2">
      <c r="F362">
        <f t="shared" si="28"/>
        <v>331</v>
      </c>
      <c r="G362" s="9">
        <f t="shared" si="25"/>
        <v>7.8755933000000011</v>
      </c>
      <c r="H362" s="9">
        <f t="shared" si="26"/>
        <v>6.8080104650020531E-11</v>
      </c>
      <c r="I362" s="9">
        <f t="shared" si="29"/>
        <v>92.017107808355547</v>
      </c>
      <c r="J362" s="37" t="str">
        <f t="shared" si="27"/>
        <v/>
      </c>
    </row>
    <row r="363" spans="6:10" x14ac:dyDescent="0.2">
      <c r="F363">
        <f t="shared" si="28"/>
        <v>332</v>
      </c>
      <c r="G363" s="9">
        <f t="shared" si="25"/>
        <v>7.8755933000000011</v>
      </c>
      <c r="H363" s="9">
        <f t="shared" si="26"/>
        <v>6.3037133935204199E-11</v>
      </c>
      <c r="I363" s="9">
        <f t="shared" si="29"/>
        <v>92.017107808418587</v>
      </c>
      <c r="J363" s="37" t="str">
        <f t="shared" si="27"/>
        <v/>
      </c>
    </row>
    <row r="364" spans="6:10" x14ac:dyDescent="0.2">
      <c r="F364">
        <f t="shared" si="28"/>
        <v>333</v>
      </c>
      <c r="G364" s="9">
        <f t="shared" si="25"/>
        <v>7.8755933000000011</v>
      </c>
      <c r="H364" s="9">
        <f t="shared" si="26"/>
        <v>5.8367716606670547E-11</v>
      </c>
      <c r="I364" s="9">
        <f t="shared" si="29"/>
        <v>92.01710780847695</v>
      </c>
      <c r="J364" s="37" t="str">
        <f t="shared" si="27"/>
        <v/>
      </c>
    </row>
    <row r="365" spans="6:10" x14ac:dyDescent="0.2">
      <c r="F365">
        <f t="shared" si="28"/>
        <v>334</v>
      </c>
      <c r="G365" s="9">
        <f t="shared" si="25"/>
        <v>7.8755933000000011</v>
      </c>
      <c r="H365" s="9">
        <f t="shared" si="26"/>
        <v>5.4044182043213458E-11</v>
      </c>
      <c r="I365" s="9">
        <f t="shared" si="29"/>
        <v>92.017107808530994</v>
      </c>
      <c r="J365" s="37" t="str">
        <f t="shared" si="27"/>
        <v/>
      </c>
    </row>
    <row r="366" spans="6:10" x14ac:dyDescent="0.2">
      <c r="F366">
        <f t="shared" si="28"/>
        <v>335</v>
      </c>
      <c r="G366" s="9">
        <f t="shared" si="25"/>
        <v>7.8755933000000011</v>
      </c>
      <c r="H366" s="9">
        <f t="shared" si="26"/>
        <v>5.0040909299271713E-11</v>
      </c>
      <c r="I366" s="9">
        <f t="shared" si="29"/>
        <v>92.017107808581031</v>
      </c>
      <c r="J366" s="37" t="str">
        <f t="shared" si="27"/>
        <v/>
      </c>
    </row>
    <row r="367" spans="6:10" x14ac:dyDescent="0.2">
      <c r="F367">
        <f t="shared" si="28"/>
        <v>336</v>
      </c>
      <c r="G367" s="9">
        <f t="shared" si="25"/>
        <v>7.8755933000000011</v>
      </c>
      <c r="H367" s="9">
        <f t="shared" si="26"/>
        <v>4.6334175277103446E-11</v>
      </c>
      <c r="I367" s="9">
        <f t="shared" si="29"/>
        <v>92.017107808627358</v>
      </c>
      <c r="J367" s="37" t="str">
        <f t="shared" si="27"/>
        <v/>
      </c>
    </row>
    <row r="368" spans="6:10" x14ac:dyDescent="0.2">
      <c r="F368">
        <f t="shared" si="28"/>
        <v>337</v>
      </c>
      <c r="G368" s="9">
        <f t="shared" si="25"/>
        <v>7.8755933000000011</v>
      </c>
      <c r="H368" s="9">
        <f t="shared" si="26"/>
        <v>4.2902014145466148E-11</v>
      </c>
      <c r="I368" s="9">
        <f t="shared" si="29"/>
        <v>92.017107808670261</v>
      </c>
      <c r="J368" s="37" t="str">
        <f t="shared" si="27"/>
        <v/>
      </c>
    </row>
    <row r="369" spans="6:10" x14ac:dyDescent="0.2">
      <c r="F369">
        <f t="shared" si="28"/>
        <v>338</v>
      </c>
      <c r="G369" s="9">
        <f t="shared" si="25"/>
        <v>7.8755933000000011</v>
      </c>
      <c r="H369" s="9">
        <f t="shared" si="26"/>
        <v>3.9724087171727917E-11</v>
      </c>
      <c r="I369" s="9">
        <f t="shared" si="29"/>
        <v>92.01710780870998</v>
      </c>
      <c r="J369" s="37" t="str">
        <f t="shared" si="27"/>
        <v/>
      </c>
    </row>
    <row r="370" spans="6:10" x14ac:dyDescent="0.2">
      <c r="F370">
        <f t="shared" si="28"/>
        <v>339</v>
      </c>
      <c r="G370" s="9">
        <f t="shared" si="25"/>
        <v>7.8755933000000011</v>
      </c>
      <c r="H370" s="9">
        <f t="shared" si="26"/>
        <v>3.6781562196044362E-11</v>
      </c>
      <c r="I370" s="9">
        <f t="shared" si="29"/>
        <v>92.017107808746758</v>
      </c>
      <c r="J370" s="37" t="str">
        <f t="shared" si="27"/>
        <v/>
      </c>
    </row>
    <row r="371" spans="6:10" x14ac:dyDescent="0.2">
      <c r="F371">
        <f t="shared" si="28"/>
        <v>340</v>
      </c>
      <c r="G371" s="9">
        <f t="shared" si="25"/>
        <v>7.8755933000000011</v>
      </c>
      <c r="H371" s="9">
        <f t="shared" si="26"/>
        <v>3.4057002033374409E-11</v>
      </c>
      <c r="I371" s="9">
        <f t="shared" si="29"/>
        <v>92.017107808780821</v>
      </c>
      <c r="J371" s="37" t="str">
        <f t="shared" si="27"/>
        <v/>
      </c>
    </row>
    <row r="372" spans="6:10" x14ac:dyDescent="0.2">
      <c r="F372">
        <f t="shared" si="28"/>
        <v>341</v>
      </c>
      <c r="G372" s="9">
        <f t="shared" si="25"/>
        <v>7.8755933000000011</v>
      </c>
      <c r="H372" s="9">
        <f t="shared" si="26"/>
        <v>3.1534261142013338E-11</v>
      </c>
      <c r="I372" s="9">
        <f t="shared" si="29"/>
        <v>92.017107808812355</v>
      </c>
      <c r="J372" s="37" t="str">
        <f t="shared" si="27"/>
        <v/>
      </c>
    </row>
    <row r="373" spans="6:10" x14ac:dyDescent="0.2">
      <c r="F373">
        <f t="shared" si="28"/>
        <v>342</v>
      </c>
      <c r="G373" s="9">
        <f t="shared" si="25"/>
        <v>7.8755933000000011</v>
      </c>
      <c r="H373" s="9">
        <f t="shared" si="26"/>
        <v>2.9198389946308645E-11</v>
      </c>
      <c r="I373" s="9">
        <f t="shared" si="29"/>
        <v>92.017107808841558</v>
      </c>
      <c r="J373" s="37" t="str">
        <f t="shared" si="27"/>
        <v/>
      </c>
    </row>
    <row r="374" spans="6:10" x14ac:dyDescent="0.2">
      <c r="F374">
        <f t="shared" si="28"/>
        <v>343</v>
      </c>
      <c r="G374" s="9">
        <f t="shared" si="25"/>
        <v>7.8755933000000011</v>
      </c>
      <c r="H374" s="9">
        <f t="shared" si="26"/>
        <v>2.7035546246582077E-11</v>
      </c>
      <c r="I374" s="9">
        <f t="shared" si="29"/>
        <v>92.017107808868587</v>
      </c>
      <c r="J374" s="37" t="str">
        <f t="shared" si="27"/>
        <v/>
      </c>
    </row>
    <row r="375" spans="6:10" x14ac:dyDescent="0.2">
      <c r="F375">
        <f t="shared" si="28"/>
        <v>344</v>
      </c>
      <c r="G375" s="9">
        <f t="shared" si="25"/>
        <v>7.8755933000000011</v>
      </c>
      <c r="H375" s="9">
        <f t="shared" si="26"/>
        <v>2.5032913191279702E-11</v>
      </c>
      <c r="I375" s="9">
        <f t="shared" si="29"/>
        <v>92.017107808893627</v>
      </c>
      <c r="J375" s="37" t="str">
        <f t="shared" si="27"/>
        <v/>
      </c>
    </row>
    <row r="376" spans="6:10" x14ac:dyDescent="0.2">
      <c r="F376">
        <f t="shared" si="28"/>
        <v>345</v>
      </c>
      <c r="G376" s="9">
        <f t="shared" si="25"/>
        <v>7.8755933000000011</v>
      </c>
      <c r="H376" s="9">
        <f t="shared" si="26"/>
        <v>2.3178623325258979E-11</v>
      </c>
      <c r="I376" s="9">
        <f t="shared" si="29"/>
        <v>92.017107808916805</v>
      </c>
      <c r="J376" s="37" t="str">
        <f t="shared" si="27"/>
        <v/>
      </c>
    </row>
    <row r="377" spans="6:10" x14ac:dyDescent="0.2">
      <c r="F377">
        <f t="shared" si="28"/>
        <v>346</v>
      </c>
      <c r="G377" s="9">
        <f t="shared" si="25"/>
        <v>7.8755933000000011</v>
      </c>
      <c r="H377" s="9">
        <f t="shared" si="26"/>
        <v>2.1461688264128684E-11</v>
      </c>
      <c r="I377" s="9">
        <f t="shared" si="29"/>
        <v>92.017107808938263</v>
      </c>
      <c r="J377" s="37" t="str">
        <f t="shared" si="27"/>
        <v/>
      </c>
    </row>
    <row r="378" spans="6:10" x14ac:dyDescent="0.2">
      <c r="F378">
        <f t="shared" si="28"/>
        <v>347</v>
      </c>
      <c r="G378" s="9">
        <f t="shared" si="25"/>
        <v>7.8755933000000011</v>
      </c>
      <c r="H378" s="9">
        <f t="shared" si="26"/>
        <v>1.9871933577896932E-11</v>
      </c>
      <c r="I378" s="9">
        <f t="shared" si="29"/>
        <v>92.01710780895813</v>
      </c>
      <c r="J378" s="37" t="str">
        <f t="shared" si="27"/>
        <v/>
      </c>
    </row>
    <row r="379" spans="6:10" x14ac:dyDescent="0.2">
      <c r="F379">
        <f t="shared" si="28"/>
        <v>348</v>
      </c>
      <c r="G379" s="9">
        <f t="shared" si="25"/>
        <v>7.8755933000000011</v>
      </c>
      <c r="H379" s="9">
        <f t="shared" si="26"/>
        <v>1.8399938498052716E-11</v>
      </c>
      <c r="I379" s="9">
        <f t="shared" si="29"/>
        <v>92.017107808976533</v>
      </c>
      <c r="J379" s="37" t="str">
        <f t="shared" si="27"/>
        <v/>
      </c>
    </row>
    <row r="380" spans="6:10" x14ac:dyDescent="0.2">
      <c r="F380">
        <f t="shared" si="28"/>
        <v>349</v>
      </c>
      <c r="G380" s="9">
        <f t="shared" si="25"/>
        <v>7.8755933000000011</v>
      </c>
      <c r="H380" s="9">
        <f t="shared" si="26"/>
        <v>1.7036980090789549E-11</v>
      </c>
      <c r="I380" s="9">
        <f t="shared" si="29"/>
        <v>92.017107808993572</v>
      </c>
      <c r="J380" s="37" t="str">
        <f t="shared" si="27"/>
        <v/>
      </c>
    </row>
    <row r="381" spans="6:10" x14ac:dyDescent="0.2">
      <c r="F381">
        <f t="shared" si="28"/>
        <v>350</v>
      </c>
      <c r="G381" s="9">
        <f t="shared" si="25"/>
        <v>7.8755933000000011</v>
      </c>
      <c r="H381" s="9">
        <f t="shared" si="26"/>
        <v>1.5774981565545877E-11</v>
      </c>
      <c r="I381" s="9">
        <f t="shared" si="29"/>
        <v>92.017107809009346</v>
      </c>
      <c r="J381" s="37" t="str">
        <f t="shared" si="27"/>
        <v/>
      </c>
    </row>
    <row r="382" spans="6:10" x14ac:dyDescent="0.2">
      <c r="F382">
        <f t="shared" si="28"/>
        <v>351</v>
      </c>
      <c r="G382" s="9">
        <f t="shared" si="25"/>
        <v>7.8755933000000011</v>
      </c>
      <c r="H382" s="9">
        <f t="shared" si="26"/>
        <v>1.4606464412542478E-11</v>
      </c>
      <c r="I382" s="9">
        <f t="shared" si="29"/>
        <v>92.017107809023955</v>
      </c>
      <c r="J382" s="37" t="str">
        <f t="shared" si="27"/>
        <v/>
      </c>
    </row>
    <row r="383" spans="6:10" x14ac:dyDescent="0.2">
      <c r="F383">
        <f t="shared" si="28"/>
        <v>352</v>
      </c>
      <c r="G383" s="9">
        <f t="shared" si="25"/>
        <v>7.8755933000000011</v>
      </c>
      <c r="H383" s="9">
        <f t="shared" si="26"/>
        <v>1.3524504085687478E-11</v>
      </c>
      <c r="I383" s="9">
        <f t="shared" si="29"/>
        <v>92.017107809037483</v>
      </c>
      <c r="J383" s="37" t="str">
        <f t="shared" si="27"/>
        <v/>
      </c>
    </row>
    <row r="384" spans="6:10" x14ac:dyDescent="0.2">
      <c r="F384">
        <f t="shared" si="28"/>
        <v>353</v>
      </c>
      <c r="G384" s="9">
        <f t="shared" si="25"/>
        <v>7.8755933000000011</v>
      </c>
      <c r="H384" s="9">
        <f t="shared" si="26"/>
        <v>1.2522688968229147E-11</v>
      </c>
      <c r="I384" s="9">
        <f t="shared" si="29"/>
        <v>92.017107809050003</v>
      </c>
      <c r="J384" s="37" t="str">
        <f t="shared" si="27"/>
        <v/>
      </c>
    </row>
    <row r="385" spans="6:10" x14ac:dyDescent="0.2">
      <c r="F385">
        <f t="shared" si="28"/>
        <v>354</v>
      </c>
      <c r="G385" s="9">
        <f t="shared" si="25"/>
        <v>7.8755933000000011</v>
      </c>
      <c r="H385" s="9">
        <f t="shared" si="26"/>
        <v>1.1595082377989949E-11</v>
      </c>
      <c r="I385" s="9">
        <f t="shared" si="29"/>
        <v>92.017107809061599</v>
      </c>
      <c r="J385" s="37" t="str">
        <f t="shared" si="27"/>
        <v/>
      </c>
    </row>
    <row r="386" spans="6:10" x14ac:dyDescent="0.2">
      <c r="F386">
        <f t="shared" si="28"/>
        <v>355</v>
      </c>
      <c r="G386" s="9">
        <f t="shared" si="25"/>
        <v>7.8755933000000011</v>
      </c>
      <c r="H386" s="9">
        <f t="shared" si="26"/>
        <v>1.0736187387027731E-11</v>
      </c>
      <c r="I386" s="9">
        <f t="shared" si="29"/>
        <v>92.017107809072328</v>
      </c>
      <c r="J386" s="37" t="str">
        <f t="shared" si="27"/>
        <v/>
      </c>
    </row>
    <row r="387" spans="6:10" x14ac:dyDescent="0.2">
      <c r="F387">
        <f t="shared" si="28"/>
        <v>356</v>
      </c>
      <c r="G387" s="9">
        <f t="shared" ref="G387:G450" si="30">IF($B$3+$B$5+$B$7&lt;F387,"",IF($B$3&gt;F387,$B$10*(1+$B$4)^(F387-1),IF($B$3+$B$5&gt;F387,$B$10*(1+$B$4)^($B$3-1)*(1+$B$6)^(F387-$B$3),$B$10*(1+$B$4)^($B$3-1)*(1+$B$6)^($B$5)*(1+$B$8)^(F387-$B$3-$B$5))))</f>
        <v>7.8755933000000011</v>
      </c>
      <c r="H387" s="9">
        <f t="shared" ref="H387:H450" si="31">G387/(1+B$9)^F387</f>
        <v>9.9409142472478969E-12</v>
      </c>
      <c r="I387" s="9">
        <f t="shared" si="29"/>
        <v>92.017107809082276</v>
      </c>
      <c r="J387" s="37" t="str">
        <f t="shared" ref="J387:J450" si="32">IF(F387=$B$3,"First Stage PV",IF(F387=$B$5+$B$3,"First 2 Stages PV",IF(F387=$B$5+$B$3+$B$7,"Total PV","")))</f>
        <v/>
      </c>
    </row>
    <row r="388" spans="6:10" x14ac:dyDescent="0.2">
      <c r="F388">
        <f t="shared" ref="F388:F451" si="33">F387+1</f>
        <v>357</v>
      </c>
      <c r="G388" s="9">
        <f t="shared" si="30"/>
        <v>7.8755933000000011</v>
      </c>
      <c r="H388" s="9">
        <f t="shared" si="31"/>
        <v>9.2045502289332391E-12</v>
      </c>
      <c r="I388" s="9">
        <f t="shared" ref="I388:I451" si="34">I387+H388</f>
        <v>92.017107809091485</v>
      </c>
      <c r="J388" s="37" t="str">
        <f t="shared" si="32"/>
        <v/>
      </c>
    </row>
    <row r="389" spans="6:10" x14ac:dyDescent="0.2">
      <c r="F389">
        <f t="shared" si="33"/>
        <v>358</v>
      </c>
      <c r="G389" s="9">
        <f t="shared" si="30"/>
        <v>7.8755933000000011</v>
      </c>
      <c r="H389" s="9">
        <f t="shared" si="31"/>
        <v>8.522731693456701E-12</v>
      </c>
      <c r="I389" s="9">
        <f t="shared" si="34"/>
        <v>92.017107809100011</v>
      </c>
      <c r="J389" s="37" t="str">
        <f t="shared" si="32"/>
        <v/>
      </c>
    </row>
    <row r="390" spans="6:10" x14ac:dyDescent="0.2">
      <c r="F390">
        <f t="shared" si="33"/>
        <v>359</v>
      </c>
      <c r="G390" s="9">
        <f t="shared" si="30"/>
        <v>7.8755933000000011</v>
      </c>
      <c r="H390" s="9">
        <f t="shared" si="31"/>
        <v>7.8914182346821314E-12</v>
      </c>
      <c r="I390" s="9">
        <f t="shared" si="34"/>
        <v>92.017107809107898</v>
      </c>
      <c r="J390" s="37" t="str">
        <f t="shared" si="32"/>
        <v/>
      </c>
    </row>
    <row r="391" spans="6:10" x14ac:dyDescent="0.2">
      <c r="F391">
        <f t="shared" si="33"/>
        <v>360</v>
      </c>
      <c r="G391" s="9">
        <f t="shared" si="30"/>
        <v>7.8755933000000011</v>
      </c>
      <c r="H391" s="9">
        <f t="shared" si="31"/>
        <v>7.3068687358167868E-12</v>
      </c>
      <c r="I391" s="9">
        <f t="shared" si="34"/>
        <v>92.017107809115203</v>
      </c>
      <c r="J391" s="37" t="str">
        <f t="shared" si="32"/>
        <v/>
      </c>
    </row>
    <row r="392" spans="6:10" x14ac:dyDescent="0.2">
      <c r="F392">
        <f t="shared" si="33"/>
        <v>361</v>
      </c>
      <c r="G392" s="9">
        <f t="shared" si="30"/>
        <v>7.8755933000000011</v>
      </c>
      <c r="H392" s="9">
        <f t="shared" si="31"/>
        <v>6.7656191998303584E-12</v>
      </c>
      <c r="I392" s="9">
        <f t="shared" si="34"/>
        <v>92.017107809121967</v>
      </c>
      <c r="J392" s="37" t="str">
        <f t="shared" si="32"/>
        <v/>
      </c>
    </row>
    <row r="393" spans="6:10" x14ac:dyDescent="0.2">
      <c r="F393">
        <f t="shared" si="33"/>
        <v>362</v>
      </c>
      <c r="G393" s="9">
        <f t="shared" si="30"/>
        <v>7.8755933000000011</v>
      </c>
      <c r="H393" s="9">
        <f t="shared" si="31"/>
        <v>6.2644622220651473E-12</v>
      </c>
      <c r="I393" s="9">
        <f t="shared" si="34"/>
        <v>92.017107809128234</v>
      </c>
      <c r="J393" s="37" t="str">
        <f t="shared" si="32"/>
        <v/>
      </c>
    </row>
    <row r="394" spans="6:10" x14ac:dyDescent="0.2">
      <c r="F394">
        <f t="shared" si="33"/>
        <v>363</v>
      </c>
      <c r="G394" s="9">
        <f t="shared" si="30"/>
        <v>7.8755933000000011</v>
      </c>
      <c r="H394" s="9">
        <f t="shared" si="31"/>
        <v>5.8004279833936547E-12</v>
      </c>
      <c r="I394" s="9">
        <f t="shared" si="34"/>
        <v>92.017107809134032</v>
      </c>
      <c r="J394" s="37" t="str">
        <f t="shared" si="32"/>
        <v/>
      </c>
    </row>
    <row r="395" spans="6:10" x14ac:dyDescent="0.2">
      <c r="F395">
        <f t="shared" si="33"/>
        <v>364</v>
      </c>
      <c r="G395" s="9">
        <f t="shared" si="30"/>
        <v>7.8755933000000011</v>
      </c>
      <c r="H395" s="9">
        <f t="shared" si="31"/>
        <v>5.3707666512904202E-12</v>
      </c>
      <c r="I395" s="9">
        <f t="shared" si="34"/>
        <v>92.017107809139404</v>
      </c>
      <c r="J395" s="37" t="str">
        <f t="shared" si="32"/>
        <v/>
      </c>
    </row>
    <row r="396" spans="6:10" x14ac:dyDescent="0.2">
      <c r="F396">
        <f t="shared" si="33"/>
        <v>365</v>
      </c>
      <c r="G396" s="9">
        <f t="shared" si="30"/>
        <v>7.8755933000000011</v>
      </c>
      <c r="H396" s="9">
        <f t="shared" si="31"/>
        <v>4.9729320845281677E-12</v>
      </c>
      <c r="I396" s="9">
        <f t="shared" si="34"/>
        <v>92.017107809144377</v>
      </c>
      <c r="J396" s="37" t="str">
        <f t="shared" si="32"/>
        <v/>
      </c>
    </row>
    <row r="397" spans="6:10" x14ac:dyDescent="0.2">
      <c r="F397">
        <f t="shared" si="33"/>
        <v>366</v>
      </c>
      <c r="G397" s="9">
        <f t="shared" si="30"/>
        <v>7.8755933000000011</v>
      </c>
      <c r="H397" s="9">
        <f t="shared" si="31"/>
        <v>4.6045667449334874E-12</v>
      </c>
      <c r="I397" s="9">
        <f t="shared" si="34"/>
        <v>92.017107809148982</v>
      </c>
      <c r="J397" s="37" t="str">
        <f t="shared" si="32"/>
        <v/>
      </c>
    </row>
    <row r="398" spans="6:10" x14ac:dyDescent="0.2">
      <c r="F398">
        <f t="shared" si="33"/>
        <v>367</v>
      </c>
      <c r="G398" s="9">
        <f t="shared" si="30"/>
        <v>7.8755933000000011</v>
      </c>
      <c r="H398" s="9">
        <f t="shared" si="31"/>
        <v>4.2634877267902656E-12</v>
      </c>
      <c r="I398" s="9">
        <f t="shared" si="34"/>
        <v>92.017107809153245</v>
      </c>
      <c r="J398" s="37" t="str">
        <f t="shared" si="32"/>
        <v/>
      </c>
    </row>
    <row r="399" spans="6:10" x14ac:dyDescent="0.2">
      <c r="F399">
        <f t="shared" si="33"/>
        <v>368</v>
      </c>
      <c r="G399" s="9">
        <f t="shared" si="30"/>
        <v>7.8755933000000011</v>
      </c>
      <c r="H399" s="9">
        <f t="shared" si="31"/>
        <v>3.9476738211020976E-12</v>
      </c>
      <c r="I399" s="9">
        <f t="shared" si="34"/>
        <v>92.017107809157196</v>
      </c>
      <c r="J399" s="37" t="str">
        <f t="shared" si="32"/>
        <v/>
      </c>
    </row>
    <row r="400" spans="6:10" x14ac:dyDescent="0.2">
      <c r="F400">
        <f t="shared" si="33"/>
        <v>369</v>
      </c>
      <c r="G400" s="9">
        <f t="shared" si="30"/>
        <v>7.8755933000000011</v>
      </c>
      <c r="H400" s="9">
        <f t="shared" si="31"/>
        <v>3.6552535380574986E-12</v>
      </c>
      <c r="I400" s="9">
        <f t="shared" si="34"/>
        <v>92.017107809160848</v>
      </c>
      <c r="J400" s="37" t="str">
        <f t="shared" si="32"/>
        <v/>
      </c>
    </row>
    <row r="401" spans="6:10" x14ac:dyDescent="0.2">
      <c r="F401">
        <f t="shared" si="33"/>
        <v>370</v>
      </c>
      <c r="G401" s="9">
        <f t="shared" si="30"/>
        <v>7.8755933000000011</v>
      </c>
      <c r="H401" s="9">
        <f t="shared" si="31"/>
        <v>3.3844940167199049E-12</v>
      </c>
      <c r="I401" s="9">
        <f t="shared" si="34"/>
        <v>92.01710780916423</v>
      </c>
      <c r="J401" s="37" t="str">
        <f t="shared" si="32"/>
        <v/>
      </c>
    </row>
    <row r="402" spans="6:10" x14ac:dyDescent="0.2">
      <c r="F402">
        <f t="shared" si="33"/>
        <v>371</v>
      </c>
      <c r="G402" s="9">
        <f t="shared" si="30"/>
        <v>7.8755933000000011</v>
      </c>
      <c r="H402" s="9">
        <f t="shared" si="31"/>
        <v>3.1337907562221339E-12</v>
      </c>
      <c r="I402" s="9">
        <f t="shared" si="34"/>
        <v>92.017107809167371</v>
      </c>
      <c r="J402" s="37" t="str">
        <f t="shared" si="32"/>
        <v/>
      </c>
    </row>
    <row r="403" spans="6:10" x14ac:dyDescent="0.2">
      <c r="F403">
        <f t="shared" si="33"/>
        <v>372</v>
      </c>
      <c r="G403" s="9">
        <f t="shared" si="30"/>
        <v>7.8755933000000011</v>
      </c>
      <c r="H403" s="9">
        <f t="shared" si="31"/>
        <v>2.9016581076130873E-12</v>
      </c>
      <c r="I403" s="9">
        <f t="shared" si="34"/>
        <v>92.01710780917027</v>
      </c>
      <c r="J403" s="37" t="str">
        <f t="shared" si="32"/>
        <v/>
      </c>
    </row>
    <row r="404" spans="6:10" x14ac:dyDescent="0.2">
      <c r="F404">
        <f t="shared" si="33"/>
        <v>373</v>
      </c>
      <c r="G404" s="9">
        <f t="shared" si="30"/>
        <v>7.8755933000000011</v>
      </c>
      <c r="H404" s="9">
        <f t="shared" si="31"/>
        <v>2.6867204700121178E-12</v>
      </c>
      <c r="I404" s="9">
        <f t="shared" si="34"/>
        <v>92.017107809172956</v>
      </c>
      <c r="J404" s="37" t="str">
        <f t="shared" si="32"/>
        <v/>
      </c>
    </row>
    <row r="405" spans="6:10" x14ac:dyDescent="0.2">
      <c r="F405">
        <f t="shared" si="33"/>
        <v>374</v>
      </c>
      <c r="G405" s="9">
        <f t="shared" si="30"/>
        <v>7.8755933000000011</v>
      </c>
      <c r="H405" s="9">
        <f t="shared" si="31"/>
        <v>2.487704138900109E-12</v>
      </c>
      <c r="I405" s="9">
        <f t="shared" si="34"/>
        <v>92.017107809175442</v>
      </c>
      <c r="J405" s="37" t="str">
        <f t="shared" si="32"/>
        <v/>
      </c>
    </row>
    <row r="406" spans="6:10" x14ac:dyDescent="0.2">
      <c r="F406">
        <f t="shared" si="33"/>
        <v>375</v>
      </c>
      <c r="G406" s="9">
        <f t="shared" si="30"/>
        <v>7.8755933000000011</v>
      </c>
      <c r="H406" s="9">
        <f t="shared" si="31"/>
        <v>2.3034297582408412E-12</v>
      </c>
      <c r="I406" s="9">
        <f t="shared" si="34"/>
        <v>92.017107809177745</v>
      </c>
      <c r="J406" s="37" t="str">
        <f t="shared" si="32"/>
        <v/>
      </c>
    </row>
    <row r="407" spans="6:10" x14ac:dyDescent="0.2">
      <c r="F407">
        <f t="shared" si="33"/>
        <v>376</v>
      </c>
      <c r="G407" s="9">
        <f t="shared" si="30"/>
        <v>7.8755933000000011</v>
      </c>
      <c r="H407" s="9">
        <f t="shared" si="31"/>
        <v>2.1328053317044824E-12</v>
      </c>
      <c r="I407" s="9">
        <f t="shared" si="34"/>
        <v>92.017107809179876</v>
      </c>
      <c r="J407" s="37" t="str">
        <f t="shared" si="32"/>
        <v/>
      </c>
    </row>
    <row r="408" spans="6:10" x14ac:dyDescent="0.2">
      <c r="F408">
        <f t="shared" si="33"/>
        <v>377</v>
      </c>
      <c r="G408" s="9">
        <f t="shared" si="30"/>
        <v>7.8755933000000011</v>
      </c>
      <c r="H408" s="9">
        <f t="shared" si="31"/>
        <v>1.9748197515782244E-12</v>
      </c>
      <c r="I408" s="9">
        <f t="shared" si="34"/>
        <v>92.017107809181852</v>
      </c>
      <c r="J408" s="37" t="str">
        <f t="shared" si="32"/>
        <v/>
      </c>
    </row>
    <row r="409" spans="6:10" x14ac:dyDescent="0.2">
      <c r="F409">
        <f t="shared" si="33"/>
        <v>378</v>
      </c>
      <c r="G409" s="9">
        <f t="shared" si="30"/>
        <v>7.8755933000000011</v>
      </c>
      <c r="H409" s="9">
        <f t="shared" si="31"/>
        <v>1.8285368070168746E-12</v>
      </c>
      <c r="I409" s="9">
        <f t="shared" si="34"/>
        <v>92.017107809183685</v>
      </c>
      <c r="J409" s="37" t="str">
        <f t="shared" si="32"/>
        <v/>
      </c>
    </row>
    <row r="410" spans="6:10" x14ac:dyDescent="0.2">
      <c r="F410">
        <f t="shared" si="33"/>
        <v>379</v>
      </c>
      <c r="G410" s="9">
        <f t="shared" si="30"/>
        <v>7.8755933000000011</v>
      </c>
      <c r="H410" s="9">
        <f t="shared" si="31"/>
        <v>1.6930896361267358E-12</v>
      </c>
      <c r="I410" s="9">
        <f t="shared" si="34"/>
        <v>92.017107809185376</v>
      </c>
      <c r="J410" s="37" t="str">
        <f t="shared" si="32"/>
        <v/>
      </c>
    </row>
    <row r="411" spans="6:10" x14ac:dyDescent="0.2">
      <c r="F411">
        <f t="shared" si="33"/>
        <v>380</v>
      </c>
      <c r="G411" s="9">
        <f t="shared" si="30"/>
        <v>7.8755933000000011</v>
      </c>
      <c r="H411" s="9">
        <f t="shared" si="31"/>
        <v>1.5676755890062366E-12</v>
      </c>
      <c r="I411" s="9">
        <f t="shared" si="34"/>
        <v>92.017107809186939</v>
      </c>
      <c r="J411" s="37" t="str">
        <f t="shared" si="32"/>
        <v/>
      </c>
    </row>
    <row r="412" spans="6:10" x14ac:dyDescent="0.2">
      <c r="F412">
        <f t="shared" si="33"/>
        <v>381</v>
      </c>
      <c r="G412" s="9">
        <f t="shared" si="30"/>
        <v>7.8755933000000011</v>
      </c>
      <c r="H412" s="9">
        <f t="shared" si="31"/>
        <v>1.4515514713020707E-12</v>
      </c>
      <c r="I412" s="9">
        <f t="shared" si="34"/>
        <v>92.017107809188389</v>
      </c>
      <c r="J412" s="37" t="str">
        <f t="shared" si="32"/>
        <v/>
      </c>
    </row>
    <row r="413" spans="6:10" x14ac:dyDescent="0.2">
      <c r="F413">
        <f t="shared" si="33"/>
        <v>382</v>
      </c>
      <c r="G413" s="9">
        <f t="shared" si="30"/>
        <v>7.8755933000000011</v>
      </c>
      <c r="H413" s="9">
        <f t="shared" si="31"/>
        <v>1.3440291400945099E-12</v>
      </c>
      <c r="I413" s="9">
        <f t="shared" si="34"/>
        <v>92.017107809189739</v>
      </c>
      <c r="J413" s="37" t="str">
        <f t="shared" si="32"/>
        <v/>
      </c>
    </row>
    <row r="414" spans="6:10" x14ac:dyDescent="0.2">
      <c r="F414">
        <f t="shared" si="33"/>
        <v>383</v>
      </c>
      <c r="G414" s="9">
        <f t="shared" si="30"/>
        <v>7.8755933000000011</v>
      </c>
      <c r="H414" s="9">
        <f t="shared" si="31"/>
        <v>1.2444714260134348E-12</v>
      </c>
      <c r="I414" s="9">
        <f t="shared" si="34"/>
        <v>92.017107809190989</v>
      </c>
      <c r="J414" s="37" t="str">
        <f t="shared" si="32"/>
        <v/>
      </c>
    </row>
    <row r="415" spans="6:10" x14ac:dyDescent="0.2">
      <c r="F415">
        <f t="shared" si="33"/>
        <v>384</v>
      </c>
      <c r="G415" s="9">
        <f t="shared" si="30"/>
        <v>7.8755933000000011</v>
      </c>
      <c r="H415" s="9">
        <f t="shared" si="31"/>
        <v>1.152288357419847E-12</v>
      </c>
      <c r="I415" s="9">
        <f t="shared" si="34"/>
        <v>92.01710780919214</v>
      </c>
      <c r="J415" s="37" t="str">
        <f t="shared" si="32"/>
        <v/>
      </c>
    </row>
    <row r="416" spans="6:10" x14ac:dyDescent="0.2">
      <c r="F416">
        <f t="shared" si="33"/>
        <v>385</v>
      </c>
      <c r="G416" s="9">
        <f t="shared" si="30"/>
        <v>7.8755933000000011</v>
      </c>
      <c r="H416" s="9">
        <f t="shared" si="31"/>
        <v>1.066933664277636E-12</v>
      </c>
      <c r="I416" s="9">
        <f t="shared" si="34"/>
        <v>92.017107809193206</v>
      </c>
      <c r="J416" s="37" t="str">
        <f t="shared" si="32"/>
        <v/>
      </c>
    </row>
    <row r="417" spans="6:10" x14ac:dyDescent="0.2">
      <c r="F417">
        <f t="shared" si="33"/>
        <v>386</v>
      </c>
      <c r="G417" s="9">
        <f t="shared" si="30"/>
        <v>7.8755933000000011</v>
      </c>
      <c r="H417" s="9">
        <f t="shared" si="31"/>
        <v>9.8790154099781111E-13</v>
      </c>
      <c r="I417" s="9">
        <f t="shared" si="34"/>
        <v>92.017107809194201</v>
      </c>
      <c r="J417" s="37" t="str">
        <f t="shared" si="32"/>
        <v/>
      </c>
    </row>
    <row r="418" spans="6:10" x14ac:dyDescent="0.2">
      <c r="F418">
        <f t="shared" si="33"/>
        <v>387</v>
      </c>
      <c r="G418" s="9">
        <f t="shared" si="30"/>
        <v>7.8755933000000011</v>
      </c>
      <c r="H418" s="9">
        <f t="shared" si="31"/>
        <v>9.1472364907204739E-13</v>
      </c>
      <c r="I418" s="9">
        <f t="shared" si="34"/>
        <v>92.01710780919511</v>
      </c>
      <c r="J418" s="37" t="str">
        <f t="shared" si="32"/>
        <v/>
      </c>
    </row>
    <row r="419" spans="6:10" x14ac:dyDescent="0.2">
      <c r="F419">
        <f t="shared" si="33"/>
        <v>388</v>
      </c>
      <c r="G419" s="9">
        <f t="shared" si="30"/>
        <v>7.8755933000000011</v>
      </c>
      <c r="H419" s="9">
        <f t="shared" si="31"/>
        <v>8.4696634173337707E-13</v>
      </c>
      <c r="I419" s="9">
        <f t="shared" si="34"/>
        <v>92.017107809195963</v>
      </c>
      <c r="J419" s="37" t="str">
        <f t="shared" si="32"/>
        <v/>
      </c>
    </row>
    <row r="420" spans="6:10" x14ac:dyDescent="0.2">
      <c r="F420">
        <f t="shared" si="33"/>
        <v>389</v>
      </c>
      <c r="G420" s="9">
        <f t="shared" si="30"/>
        <v>7.8755933000000011</v>
      </c>
      <c r="H420" s="9">
        <f t="shared" si="31"/>
        <v>7.8422809419757135E-13</v>
      </c>
      <c r="I420" s="9">
        <f t="shared" si="34"/>
        <v>92.017107809196744</v>
      </c>
      <c r="J420" s="37" t="str">
        <f t="shared" si="32"/>
        <v/>
      </c>
    </row>
    <row r="421" spans="6:10" x14ac:dyDescent="0.2">
      <c r="F421">
        <f t="shared" si="33"/>
        <v>390</v>
      </c>
      <c r="G421" s="9">
        <f t="shared" si="30"/>
        <v>7.8755933000000011</v>
      </c>
      <c r="H421" s="9">
        <f t="shared" si="31"/>
        <v>7.2613712425701039E-13</v>
      </c>
      <c r="I421" s="9">
        <f t="shared" si="34"/>
        <v>92.017107809197469</v>
      </c>
      <c r="J421" s="37" t="str">
        <f t="shared" si="32"/>
        <v/>
      </c>
    </row>
    <row r="422" spans="6:10" x14ac:dyDescent="0.2">
      <c r="F422">
        <f t="shared" si="33"/>
        <v>391</v>
      </c>
      <c r="G422" s="9">
        <f t="shared" si="30"/>
        <v>7.8755933000000011</v>
      </c>
      <c r="H422" s="9">
        <f t="shared" si="31"/>
        <v>6.723491891268614E-13</v>
      </c>
      <c r="I422" s="9">
        <f t="shared" si="34"/>
        <v>92.017107809198137</v>
      </c>
      <c r="J422" s="37" t="str">
        <f t="shared" si="32"/>
        <v/>
      </c>
    </row>
    <row r="423" spans="6:10" x14ac:dyDescent="0.2">
      <c r="F423">
        <f t="shared" si="33"/>
        <v>392</v>
      </c>
      <c r="G423" s="9">
        <f t="shared" si="30"/>
        <v>7.8755933000000011</v>
      </c>
      <c r="H423" s="9">
        <f t="shared" si="31"/>
        <v>6.2254554548783474E-13</v>
      </c>
      <c r="I423" s="9">
        <f t="shared" si="34"/>
        <v>92.017107809198762</v>
      </c>
      <c r="J423" s="37" t="str">
        <f t="shared" si="32"/>
        <v/>
      </c>
    </row>
    <row r="424" spans="6:10" x14ac:dyDescent="0.2">
      <c r="F424">
        <f t="shared" si="33"/>
        <v>393</v>
      </c>
      <c r="G424" s="9">
        <f t="shared" si="30"/>
        <v>7.8755933000000011</v>
      </c>
      <c r="H424" s="9">
        <f t="shared" si="31"/>
        <v>5.7643106063688392E-13</v>
      </c>
      <c r="I424" s="9">
        <f t="shared" si="34"/>
        <v>92.017107809199345</v>
      </c>
      <c r="J424" s="37" t="str">
        <f t="shared" si="32"/>
        <v/>
      </c>
    </row>
    <row r="425" spans="6:10" x14ac:dyDescent="0.2">
      <c r="F425">
        <f t="shared" si="33"/>
        <v>394</v>
      </c>
      <c r="G425" s="9">
        <f t="shared" si="30"/>
        <v>7.8755933000000011</v>
      </c>
      <c r="H425" s="9">
        <f t="shared" si="31"/>
        <v>5.3373246355267033E-13</v>
      </c>
      <c r="I425" s="9">
        <f t="shared" si="34"/>
        <v>92.017107809199885</v>
      </c>
      <c r="J425" s="37" t="str">
        <f t="shared" si="32"/>
        <v/>
      </c>
    </row>
    <row r="426" spans="6:10" x14ac:dyDescent="0.2">
      <c r="F426">
        <f t="shared" si="33"/>
        <v>395</v>
      </c>
      <c r="G426" s="9">
        <f t="shared" si="30"/>
        <v>7.8755933000000011</v>
      </c>
      <c r="H426" s="9">
        <f t="shared" si="31"/>
        <v>4.9419672551173175E-13</v>
      </c>
      <c r="I426" s="9">
        <f t="shared" si="34"/>
        <v>92.017107809200382</v>
      </c>
      <c r="J426" s="37" t="str">
        <f t="shared" si="32"/>
        <v/>
      </c>
    </row>
    <row r="427" spans="6:10" x14ac:dyDescent="0.2">
      <c r="F427">
        <f t="shared" si="33"/>
        <v>396</v>
      </c>
      <c r="G427" s="9">
        <f t="shared" si="30"/>
        <v>7.8755933000000011</v>
      </c>
      <c r="H427" s="9">
        <f t="shared" si="31"/>
        <v>4.5758956065901092E-13</v>
      </c>
      <c r="I427" s="9">
        <f t="shared" si="34"/>
        <v>92.017107809200837</v>
      </c>
      <c r="J427" s="37" t="str">
        <f t="shared" si="32"/>
        <v/>
      </c>
    </row>
    <row r="428" spans="6:10" x14ac:dyDescent="0.2">
      <c r="F428">
        <f t="shared" si="33"/>
        <v>397</v>
      </c>
      <c r="G428" s="9">
        <f t="shared" si="30"/>
        <v>7.8755933000000011</v>
      </c>
      <c r="H428" s="9">
        <f t="shared" si="31"/>
        <v>4.2369403764723229E-13</v>
      </c>
      <c r="I428" s="9">
        <f t="shared" si="34"/>
        <v>92.017107809201264</v>
      </c>
      <c r="J428" s="37" t="str">
        <f t="shared" si="32"/>
        <v/>
      </c>
    </row>
    <row r="429" spans="6:10" x14ac:dyDescent="0.2">
      <c r="F429">
        <f t="shared" si="33"/>
        <v>398</v>
      </c>
      <c r="G429" s="9">
        <f t="shared" si="30"/>
        <v>7.8755933000000011</v>
      </c>
      <c r="H429" s="9">
        <f t="shared" si="31"/>
        <v>3.9230929411780761E-13</v>
      </c>
      <c r="I429" s="9">
        <f t="shared" si="34"/>
        <v>92.017107809201661</v>
      </c>
      <c r="J429" s="37" t="str">
        <f t="shared" si="32"/>
        <v/>
      </c>
    </row>
    <row r="430" spans="6:10" x14ac:dyDescent="0.2">
      <c r="F430">
        <f t="shared" si="33"/>
        <v>399</v>
      </c>
      <c r="G430" s="9">
        <f t="shared" si="30"/>
        <v>7.8755933000000011</v>
      </c>
      <c r="H430" s="9">
        <f t="shared" si="31"/>
        <v>3.6324934640537741E-13</v>
      </c>
      <c r="I430" s="9">
        <f t="shared" si="34"/>
        <v>92.017107809202031</v>
      </c>
      <c r="J430" s="37" t="str">
        <f t="shared" si="32"/>
        <v/>
      </c>
    </row>
    <row r="431" spans="6:10" x14ac:dyDescent="0.2">
      <c r="F431">
        <f t="shared" si="33"/>
        <v>400</v>
      </c>
      <c r="G431" s="9">
        <f t="shared" si="30"/>
        <v>7.8755933000000011</v>
      </c>
      <c r="H431" s="9">
        <f t="shared" si="31"/>
        <v>3.3634198741238645E-13</v>
      </c>
      <c r="I431" s="9">
        <f t="shared" si="34"/>
        <v>92.017107809202372</v>
      </c>
      <c r="J431" s="37" t="str">
        <f t="shared" si="32"/>
        <v/>
      </c>
    </row>
    <row r="432" spans="6:10" x14ac:dyDescent="0.2">
      <c r="F432">
        <f t="shared" si="33"/>
        <v>401</v>
      </c>
      <c r="G432" s="9">
        <f t="shared" si="30"/>
        <v>7.8755933000000011</v>
      </c>
      <c r="H432" s="9">
        <f t="shared" si="31"/>
        <v>3.1142776612258008E-13</v>
      </c>
      <c r="I432" s="9">
        <f t="shared" si="34"/>
        <v>92.017107809202685</v>
      </c>
      <c r="J432" s="37" t="str">
        <f t="shared" si="32"/>
        <v/>
      </c>
    </row>
    <row r="433" spans="6:10" x14ac:dyDescent="0.2">
      <c r="F433">
        <f t="shared" si="33"/>
        <v>402</v>
      </c>
      <c r="G433" s="9">
        <f t="shared" si="30"/>
        <v>7.8755933000000011</v>
      </c>
      <c r="H433" s="9">
        <f t="shared" si="31"/>
        <v>2.8835904270609266E-13</v>
      </c>
      <c r="I433" s="9">
        <f t="shared" si="34"/>
        <v>92.017107809202969</v>
      </c>
      <c r="J433" s="37" t="str">
        <f t="shared" si="32"/>
        <v/>
      </c>
    </row>
    <row r="434" spans="6:10" x14ac:dyDescent="0.2">
      <c r="F434">
        <f t="shared" si="33"/>
        <v>403</v>
      </c>
      <c r="G434" s="9">
        <f t="shared" si="30"/>
        <v>7.8755933000000011</v>
      </c>
      <c r="H434" s="9">
        <f t="shared" si="31"/>
        <v>2.6699911361675241E-13</v>
      </c>
      <c r="I434" s="9">
        <f t="shared" si="34"/>
        <v>92.017107809203239</v>
      </c>
      <c r="J434" s="37" t="str">
        <f t="shared" si="32"/>
        <v/>
      </c>
    </row>
    <row r="435" spans="6:10" x14ac:dyDescent="0.2">
      <c r="F435">
        <f t="shared" si="33"/>
        <v>404</v>
      </c>
      <c r="G435" s="9">
        <f t="shared" si="30"/>
        <v>7.8755933000000011</v>
      </c>
      <c r="H435" s="9">
        <f t="shared" si="31"/>
        <v>2.4722140149699297E-13</v>
      </c>
      <c r="I435" s="9">
        <f t="shared" si="34"/>
        <v>92.01710780920348</v>
      </c>
      <c r="J435" s="37" t="str">
        <f t="shared" si="32"/>
        <v/>
      </c>
    </row>
    <row r="436" spans="6:10" x14ac:dyDescent="0.2">
      <c r="F436">
        <f t="shared" si="33"/>
        <v>405</v>
      </c>
      <c r="G436" s="9">
        <f t="shared" si="30"/>
        <v>7.8755933000000011</v>
      </c>
      <c r="H436" s="9">
        <f t="shared" si="31"/>
        <v>2.289087050898083E-13</v>
      </c>
      <c r="I436" s="9">
        <f t="shared" si="34"/>
        <v>92.017107809203708</v>
      </c>
      <c r="J436" s="37" t="str">
        <f t="shared" si="32"/>
        <v/>
      </c>
    </row>
    <row r="437" spans="6:10" x14ac:dyDescent="0.2">
      <c r="F437">
        <f t="shared" si="33"/>
        <v>406</v>
      </c>
      <c r="G437" s="9">
        <f t="shared" si="30"/>
        <v>7.8755933000000011</v>
      </c>
      <c r="H437" s="9">
        <f t="shared" si="31"/>
        <v>2.1195250471278541E-13</v>
      </c>
      <c r="I437" s="9">
        <f t="shared" si="34"/>
        <v>92.017107809203921</v>
      </c>
      <c r="J437" s="37" t="str">
        <f t="shared" si="32"/>
        <v/>
      </c>
    </row>
    <row r="438" spans="6:10" x14ac:dyDescent="0.2">
      <c r="F438">
        <f t="shared" si="33"/>
        <v>407</v>
      </c>
      <c r="G438" s="9">
        <f t="shared" si="30"/>
        <v>7.8755933000000011</v>
      </c>
      <c r="H438" s="9">
        <f t="shared" si="31"/>
        <v>1.96252319178505E-13</v>
      </c>
      <c r="I438" s="9">
        <f t="shared" si="34"/>
        <v>92.01710780920412</v>
      </c>
      <c r="J438" s="37" t="str">
        <f t="shared" si="32"/>
        <v/>
      </c>
    </row>
    <row r="439" spans="6:10" x14ac:dyDescent="0.2">
      <c r="F439">
        <f t="shared" si="33"/>
        <v>408</v>
      </c>
      <c r="G439" s="9">
        <f t="shared" si="30"/>
        <v>7.8755933000000011</v>
      </c>
      <c r="H439" s="9">
        <f t="shared" si="31"/>
        <v>1.8171511035046762E-13</v>
      </c>
      <c r="I439" s="9">
        <f t="shared" si="34"/>
        <v>92.017107809204305</v>
      </c>
      <c r="J439" s="37" t="str">
        <f t="shared" si="32"/>
        <v/>
      </c>
    </row>
    <row r="440" spans="6:10" x14ac:dyDescent="0.2">
      <c r="F440">
        <f t="shared" si="33"/>
        <v>409</v>
      </c>
      <c r="G440" s="9">
        <f t="shared" si="30"/>
        <v>7.8755933000000011</v>
      </c>
      <c r="H440" s="9">
        <f t="shared" si="31"/>
        <v>1.682547318059885E-13</v>
      </c>
      <c r="I440" s="9">
        <f t="shared" si="34"/>
        <v>92.017107809204475</v>
      </c>
      <c r="J440" s="37" t="str">
        <f t="shared" si="32"/>
        <v/>
      </c>
    </row>
    <row r="441" spans="6:10" x14ac:dyDescent="0.2">
      <c r="F441">
        <f t="shared" si="33"/>
        <v>410</v>
      </c>
      <c r="G441" s="9">
        <f t="shared" si="30"/>
        <v>7.8755933000000011</v>
      </c>
      <c r="H441" s="9">
        <f t="shared" si="31"/>
        <v>1.5579141833887826E-13</v>
      </c>
      <c r="I441" s="9">
        <f t="shared" si="34"/>
        <v>92.017107809204632</v>
      </c>
      <c r="J441" s="37" t="str">
        <f t="shared" si="32"/>
        <v/>
      </c>
    </row>
    <row r="442" spans="6:10" x14ac:dyDescent="0.2">
      <c r="F442">
        <f t="shared" si="33"/>
        <v>411</v>
      </c>
      <c r="G442" s="9">
        <f t="shared" si="30"/>
        <v>7.8755933000000011</v>
      </c>
      <c r="H442" s="9">
        <f t="shared" si="31"/>
        <v>1.4425131327673912E-13</v>
      </c>
      <c r="I442" s="9">
        <f t="shared" si="34"/>
        <v>92.017107809204774</v>
      </c>
      <c r="J442" s="37" t="str">
        <f t="shared" si="32"/>
        <v/>
      </c>
    </row>
    <row r="443" spans="6:10" x14ac:dyDescent="0.2">
      <c r="F443">
        <f t="shared" si="33"/>
        <v>412</v>
      </c>
      <c r="G443" s="9">
        <f t="shared" si="30"/>
        <v>7.8755933000000011</v>
      </c>
      <c r="H443" s="9">
        <f t="shared" si="31"/>
        <v>1.3356603081179548E-13</v>
      </c>
      <c r="I443" s="9">
        <f t="shared" si="34"/>
        <v>92.017107809204902</v>
      </c>
      <c r="J443" s="37" t="str">
        <f t="shared" si="32"/>
        <v/>
      </c>
    </row>
    <row r="444" spans="6:10" x14ac:dyDescent="0.2">
      <c r="F444">
        <f t="shared" si="33"/>
        <v>413</v>
      </c>
      <c r="G444" s="9">
        <f t="shared" si="30"/>
        <v>7.8755933000000011</v>
      </c>
      <c r="H444" s="9">
        <f t="shared" si="31"/>
        <v>1.2367225075166247E-13</v>
      </c>
      <c r="I444" s="9">
        <f t="shared" si="34"/>
        <v>92.017107809205029</v>
      </c>
      <c r="J444" s="37" t="str">
        <f t="shared" si="32"/>
        <v/>
      </c>
    </row>
    <row r="445" spans="6:10" x14ac:dyDescent="0.2">
      <c r="F445">
        <f t="shared" si="33"/>
        <v>414</v>
      </c>
      <c r="G445" s="9">
        <f t="shared" si="30"/>
        <v>7.8755933000000011</v>
      </c>
      <c r="H445" s="9">
        <f t="shared" si="31"/>
        <v>1.1451134328857635E-13</v>
      </c>
      <c r="I445" s="9">
        <f t="shared" si="34"/>
        <v>92.017107809205143</v>
      </c>
      <c r="J445" s="37" t="str">
        <f t="shared" si="32"/>
        <v/>
      </c>
    </row>
    <row r="446" spans="6:10" x14ac:dyDescent="0.2">
      <c r="F446">
        <f t="shared" si="33"/>
        <v>415</v>
      </c>
      <c r="G446" s="9">
        <f t="shared" si="30"/>
        <v>7.8755933000000011</v>
      </c>
      <c r="H446" s="9">
        <f t="shared" si="31"/>
        <v>1.0602902156349661E-13</v>
      </c>
      <c r="I446" s="9">
        <f t="shared" si="34"/>
        <v>92.017107809205243</v>
      </c>
      <c r="J446" s="37" t="str">
        <f t="shared" si="32"/>
        <v/>
      </c>
    </row>
    <row r="447" spans="6:10" x14ac:dyDescent="0.2">
      <c r="F447">
        <f t="shared" si="33"/>
        <v>416</v>
      </c>
      <c r="G447" s="9">
        <f t="shared" si="30"/>
        <v>7.8755933000000011</v>
      </c>
      <c r="H447" s="9">
        <f t="shared" si="31"/>
        <v>9.8175019966200571E-14</v>
      </c>
      <c r="I447" s="9">
        <f t="shared" si="34"/>
        <v>92.017107809205342</v>
      </c>
      <c r="J447" s="37" t="str">
        <f t="shared" si="32"/>
        <v/>
      </c>
    </row>
    <row r="448" spans="6:10" x14ac:dyDescent="0.2">
      <c r="F448">
        <f t="shared" si="33"/>
        <v>417</v>
      </c>
      <c r="G448" s="9">
        <f t="shared" si="30"/>
        <v>7.8755933000000011</v>
      </c>
      <c r="H448" s="9">
        <f t="shared" si="31"/>
        <v>9.0902796265000515E-14</v>
      </c>
      <c r="I448" s="9">
        <f t="shared" si="34"/>
        <v>92.017107809205427</v>
      </c>
      <c r="J448" s="37" t="str">
        <f t="shared" si="32"/>
        <v/>
      </c>
    </row>
    <row r="449" spans="6:10" x14ac:dyDescent="0.2">
      <c r="F449">
        <f t="shared" si="33"/>
        <v>418</v>
      </c>
      <c r="G449" s="9">
        <f t="shared" si="30"/>
        <v>7.8755933000000011</v>
      </c>
      <c r="H449" s="9">
        <f t="shared" si="31"/>
        <v>8.4169255800926411E-14</v>
      </c>
      <c r="I449" s="9">
        <f t="shared" si="34"/>
        <v>92.017107809205513</v>
      </c>
      <c r="J449" s="37" t="str">
        <f t="shared" si="32"/>
        <v/>
      </c>
    </row>
    <row r="450" spans="6:10" x14ac:dyDescent="0.2">
      <c r="F450">
        <f t="shared" si="33"/>
        <v>419</v>
      </c>
      <c r="G450" s="9">
        <f t="shared" si="30"/>
        <v>7.8755933000000011</v>
      </c>
      <c r="H450" s="9">
        <f t="shared" si="31"/>
        <v>7.7934496111968885E-14</v>
      </c>
      <c r="I450" s="9">
        <f t="shared" si="34"/>
        <v>92.017107809205584</v>
      </c>
      <c r="J450" s="37" t="str">
        <f t="shared" si="32"/>
        <v/>
      </c>
    </row>
    <row r="451" spans="6:10" x14ac:dyDescent="0.2">
      <c r="F451">
        <f t="shared" si="33"/>
        <v>420</v>
      </c>
      <c r="G451" s="9">
        <f t="shared" ref="G451:G514" si="35">IF($B$3+$B$5+$B$7&lt;F451,"",IF($B$3&gt;F451,$B$10*(1+$B$4)^(F451-1),IF($B$3+$B$5&gt;F451,$B$10*(1+$B$4)^($B$3-1)*(1+$B$6)^(F451-$B$3),$B$10*(1+$B$4)^($B$3-1)*(1+$B$6)^($B$5)*(1+$B$8)^(F451-$B$3-$B$5))))</f>
        <v>7.8755933000000011</v>
      </c>
      <c r="H451" s="9">
        <f t="shared" ref="H451:H514" si="36">G451/(1+B$9)^F451</f>
        <v>7.2161570474045261E-14</v>
      </c>
      <c r="I451" s="9">
        <f t="shared" si="34"/>
        <v>92.017107809205655</v>
      </c>
      <c r="J451" s="37" t="str">
        <f t="shared" ref="J451:J514" si="37">IF(F451=$B$3,"First Stage PV",IF(F451=$B$5+$B$3,"First 2 Stages PV",IF(F451=$B$5+$B$3+$B$7,"Total PV","")))</f>
        <v/>
      </c>
    </row>
    <row r="452" spans="6:10" x14ac:dyDescent="0.2">
      <c r="F452">
        <f t="shared" ref="F452:F515" si="38">F451+1</f>
        <v>421</v>
      </c>
      <c r="G452" s="9">
        <f t="shared" si="35"/>
        <v>7.8755933000000011</v>
      </c>
      <c r="H452" s="9">
        <f t="shared" si="36"/>
        <v>6.6816268957449306E-14</v>
      </c>
      <c r="I452" s="9">
        <f t="shared" ref="I452:I515" si="39">I451+H452</f>
        <v>92.017107809205726</v>
      </c>
      <c r="J452" s="37" t="str">
        <f t="shared" si="37"/>
        <v/>
      </c>
    </row>
    <row r="453" spans="6:10" x14ac:dyDescent="0.2">
      <c r="F453">
        <f t="shared" si="38"/>
        <v>422</v>
      </c>
      <c r="G453" s="9">
        <f t="shared" si="35"/>
        <v>7.8755933000000011</v>
      </c>
      <c r="H453" s="9">
        <f t="shared" si="36"/>
        <v>6.1866915701341937E-14</v>
      </c>
      <c r="I453" s="9">
        <f t="shared" si="39"/>
        <v>92.017107809205783</v>
      </c>
      <c r="J453" s="37" t="str">
        <f t="shared" si="37"/>
        <v/>
      </c>
    </row>
    <row r="454" spans="6:10" x14ac:dyDescent="0.2">
      <c r="F454">
        <f t="shared" si="38"/>
        <v>423</v>
      </c>
      <c r="G454" s="9">
        <f t="shared" si="35"/>
        <v>7.8755933000000011</v>
      </c>
      <c r="H454" s="9">
        <f t="shared" si="36"/>
        <v>5.7284181204946247E-14</v>
      </c>
      <c r="I454" s="9">
        <f t="shared" si="39"/>
        <v>92.017107809205839</v>
      </c>
      <c r="J454" s="37" t="str">
        <f t="shared" si="37"/>
        <v/>
      </c>
    </row>
    <row r="455" spans="6:10" x14ac:dyDescent="0.2">
      <c r="F455">
        <f t="shared" si="38"/>
        <v>424</v>
      </c>
      <c r="G455" s="9">
        <f t="shared" si="35"/>
        <v>7.8755933000000011</v>
      </c>
      <c r="H455" s="9">
        <f t="shared" si="36"/>
        <v>5.3040908523098375E-14</v>
      </c>
      <c r="I455" s="9">
        <f t="shared" si="39"/>
        <v>92.017107809205896</v>
      </c>
      <c r="J455" s="37" t="str">
        <f t="shared" si="37"/>
        <v/>
      </c>
    </row>
    <row r="456" spans="6:10" x14ac:dyDescent="0.2">
      <c r="F456">
        <f t="shared" si="38"/>
        <v>425</v>
      </c>
      <c r="G456" s="9">
        <f t="shared" si="35"/>
        <v>7.8755933000000011</v>
      </c>
      <c r="H456" s="9">
        <f t="shared" si="36"/>
        <v>4.9111952336202194E-14</v>
      </c>
      <c r="I456" s="9">
        <f t="shared" si="39"/>
        <v>92.017107809205939</v>
      </c>
      <c r="J456" s="37" t="str">
        <f t="shared" si="37"/>
        <v/>
      </c>
    </row>
    <row r="457" spans="6:10" x14ac:dyDescent="0.2">
      <c r="F457">
        <f t="shared" si="38"/>
        <v>426</v>
      </c>
      <c r="G457" s="9">
        <f t="shared" si="35"/>
        <v>7.8755933000000011</v>
      </c>
      <c r="H457" s="9">
        <f t="shared" si="36"/>
        <v>4.547402994092797E-14</v>
      </c>
      <c r="I457" s="9">
        <f t="shared" si="39"/>
        <v>92.017107809205982</v>
      </c>
      <c r="J457" s="37" t="str">
        <f t="shared" si="37"/>
        <v/>
      </c>
    </row>
    <row r="458" spans="6:10" x14ac:dyDescent="0.2">
      <c r="F458">
        <f t="shared" si="38"/>
        <v>427</v>
      </c>
      <c r="G458" s="9">
        <f t="shared" si="35"/>
        <v>7.8755933000000011</v>
      </c>
      <c r="H458" s="9">
        <f t="shared" si="36"/>
        <v>4.2105583278636997E-14</v>
      </c>
      <c r="I458" s="9">
        <f t="shared" si="39"/>
        <v>92.017107809206024</v>
      </c>
      <c r="J458" s="37" t="str">
        <f t="shared" si="37"/>
        <v/>
      </c>
    </row>
    <row r="459" spans="6:10" x14ac:dyDescent="0.2">
      <c r="F459">
        <f t="shared" si="38"/>
        <v>428</v>
      </c>
      <c r="G459" s="9">
        <f t="shared" si="35"/>
        <v>7.8755933000000011</v>
      </c>
      <c r="H459" s="9">
        <f t="shared" si="36"/>
        <v>3.898665118392315E-14</v>
      </c>
      <c r="I459" s="9">
        <f t="shared" si="39"/>
        <v>92.017107809206067</v>
      </c>
      <c r="J459" s="37" t="str">
        <f t="shared" si="37"/>
        <v/>
      </c>
    </row>
    <row r="460" spans="6:10" x14ac:dyDescent="0.2">
      <c r="F460">
        <f t="shared" si="38"/>
        <v>429</v>
      </c>
      <c r="G460" s="9">
        <f t="shared" si="35"/>
        <v>7.8755933000000011</v>
      </c>
      <c r="H460" s="9">
        <f t="shared" si="36"/>
        <v>3.6098751096225136E-14</v>
      </c>
      <c r="I460" s="9">
        <f t="shared" si="39"/>
        <v>92.017107809206109</v>
      </c>
      <c r="J460" s="37" t="str">
        <f t="shared" si="37"/>
        <v/>
      </c>
    </row>
    <row r="461" spans="6:10" x14ac:dyDescent="0.2">
      <c r="F461">
        <f t="shared" si="38"/>
        <v>430</v>
      </c>
      <c r="G461" s="9">
        <f t="shared" si="35"/>
        <v>7.8755933000000011</v>
      </c>
      <c r="H461" s="9">
        <f t="shared" si="36"/>
        <v>3.3424769533541786E-14</v>
      </c>
      <c r="I461" s="9">
        <f t="shared" si="39"/>
        <v>92.017107809206138</v>
      </c>
      <c r="J461" s="37" t="str">
        <f t="shared" si="37"/>
        <v/>
      </c>
    </row>
    <row r="462" spans="6:10" x14ac:dyDescent="0.2">
      <c r="F462">
        <f t="shared" si="38"/>
        <v>431</v>
      </c>
      <c r="G462" s="9">
        <f t="shared" si="35"/>
        <v>7.8755933000000011</v>
      </c>
      <c r="H462" s="9">
        <f t="shared" si="36"/>
        <v>3.0948860679205358E-14</v>
      </c>
      <c r="I462" s="9">
        <f t="shared" si="39"/>
        <v>92.017107809206166</v>
      </c>
      <c r="J462" s="37" t="str">
        <f t="shared" si="37"/>
        <v/>
      </c>
    </row>
    <row r="463" spans="6:10" x14ac:dyDescent="0.2">
      <c r="F463">
        <f t="shared" si="38"/>
        <v>432</v>
      </c>
      <c r="G463" s="9">
        <f t="shared" si="35"/>
        <v>7.8755933000000011</v>
      </c>
      <c r="H463" s="9">
        <f t="shared" si="36"/>
        <v>2.8656352480745702E-14</v>
      </c>
      <c r="I463" s="9">
        <f t="shared" si="39"/>
        <v>92.017107809206195</v>
      </c>
      <c r="J463" s="37" t="str">
        <f t="shared" si="37"/>
        <v/>
      </c>
    </row>
    <row r="464" spans="6:10" x14ac:dyDescent="0.2">
      <c r="F464">
        <f t="shared" si="38"/>
        <v>433</v>
      </c>
      <c r="G464" s="9">
        <f t="shared" si="35"/>
        <v>7.8755933000000011</v>
      </c>
      <c r="H464" s="9">
        <f t="shared" si="36"/>
        <v>2.6533659704394166E-14</v>
      </c>
      <c r="I464" s="9">
        <f t="shared" si="39"/>
        <v>92.017107809206223</v>
      </c>
      <c r="J464" s="37" t="str">
        <f t="shared" si="37"/>
        <v/>
      </c>
    </row>
    <row r="465" spans="6:10" x14ac:dyDescent="0.2">
      <c r="F465">
        <f t="shared" si="38"/>
        <v>434</v>
      </c>
      <c r="G465" s="9">
        <f t="shared" si="35"/>
        <v>7.8755933000000011</v>
      </c>
      <c r="H465" s="9">
        <f t="shared" si="36"/>
        <v>2.4568203429994598E-14</v>
      </c>
      <c r="I465" s="9">
        <f t="shared" si="39"/>
        <v>92.017107809206252</v>
      </c>
      <c r="J465" s="37" t="str">
        <f t="shared" si="37"/>
        <v/>
      </c>
    </row>
    <row r="466" spans="6:10" x14ac:dyDescent="0.2">
      <c r="F466">
        <f t="shared" si="38"/>
        <v>435</v>
      </c>
      <c r="G466" s="9">
        <f t="shared" si="35"/>
        <v>7.8755933000000011</v>
      </c>
      <c r="H466" s="9">
        <f t="shared" si="36"/>
        <v>2.2748336509254251E-14</v>
      </c>
      <c r="I466" s="9">
        <f t="shared" si="39"/>
        <v>92.01710780920628</v>
      </c>
      <c r="J466" s="37" t="str">
        <f t="shared" si="37"/>
        <v/>
      </c>
    </row>
    <row r="467" spans="6:10" x14ac:dyDescent="0.2">
      <c r="F467">
        <f t="shared" si="38"/>
        <v>436</v>
      </c>
      <c r="G467" s="9">
        <f t="shared" si="35"/>
        <v>7.8755933000000011</v>
      </c>
      <c r="H467" s="9">
        <f t="shared" si="36"/>
        <v>2.1063274545605792E-14</v>
      </c>
      <c r="I467" s="9">
        <f t="shared" si="39"/>
        <v>92.017107809206294</v>
      </c>
      <c r="J467" s="37" t="str">
        <f t="shared" si="37"/>
        <v/>
      </c>
    </row>
    <row r="468" spans="6:10" x14ac:dyDescent="0.2">
      <c r="F468">
        <f t="shared" si="38"/>
        <v>437</v>
      </c>
      <c r="G468" s="9">
        <f t="shared" si="35"/>
        <v>7.8755933000000011</v>
      </c>
      <c r="H468" s="9">
        <f t="shared" si="36"/>
        <v>1.950303198667203E-14</v>
      </c>
      <c r="I468" s="9">
        <f t="shared" si="39"/>
        <v>92.017107809206308</v>
      </c>
      <c r="J468" s="37" t="str">
        <f t="shared" si="37"/>
        <v/>
      </c>
    </row>
    <row r="469" spans="6:10" x14ac:dyDescent="0.2">
      <c r="F469">
        <f t="shared" si="38"/>
        <v>438</v>
      </c>
      <c r="G469" s="9">
        <f t="shared" si="35"/>
        <v>7.8755933000000011</v>
      </c>
      <c r="H469" s="9">
        <f t="shared" si="36"/>
        <v>1.8058362950622245E-14</v>
      </c>
      <c r="I469" s="9">
        <f t="shared" si="39"/>
        <v>92.017107809206323</v>
      </c>
      <c r="J469" s="37" t="str">
        <f t="shared" si="37"/>
        <v/>
      </c>
    </row>
    <row r="470" spans="6:10" x14ac:dyDescent="0.2">
      <c r="F470">
        <f t="shared" si="38"/>
        <v>439</v>
      </c>
      <c r="G470" s="9">
        <f t="shared" si="35"/>
        <v>7.8755933000000011</v>
      </c>
      <c r="H470" s="9">
        <f t="shared" si="36"/>
        <v>1.6720706435761339E-14</v>
      </c>
      <c r="I470" s="9">
        <f t="shared" si="39"/>
        <v>92.017107809206337</v>
      </c>
      <c r="J470" s="37" t="str">
        <f t="shared" si="37"/>
        <v/>
      </c>
    </row>
    <row r="471" spans="6:10" x14ac:dyDescent="0.2">
      <c r="F471">
        <f t="shared" si="38"/>
        <v>440</v>
      </c>
      <c r="G471" s="9">
        <f t="shared" si="35"/>
        <v>7.8755933000000011</v>
      </c>
      <c r="H471" s="9">
        <f t="shared" si="36"/>
        <v>1.5482135588667907E-14</v>
      </c>
      <c r="I471" s="9">
        <f t="shared" si="39"/>
        <v>92.017107809206351</v>
      </c>
      <c r="J471" s="37" t="str">
        <f t="shared" si="37"/>
        <v/>
      </c>
    </row>
    <row r="472" spans="6:10" x14ac:dyDescent="0.2">
      <c r="F472">
        <f t="shared" si="38"/>
        <v>441</v>
      </c>
      <c r="G472" s="9">
        <f t="shared" si="35"/>
        <v>7.8755933000000011</v>
      </c>
      <c r="H472" s="9">
        <f t="shared" si="36"/>
        <v>1.4335310730248058E-14</v>
      </c>
      <c r="I472" s="9">
        <f t="shared" si="39"/>
        <v>92.017107809206365</v>
      </c>
      <c r="J472" s="37" t="str">
        <f t="shared" si="37"/>
        <v/>
      </c>
    </row>
    <row r="473" spans="6:10" x14ac:dyDescent="0.2">
      <c r="F473">
        <f t="shared" si="38"/>
        <v>442</v>
      </c>
      <c r="G473" s="9">
        <f t="shared" si="35"/>
        <v>7.8755933000000011</v>
      </c>
      <c r="H473" s="9">
        <f t="shared" si="36"/>
        <v>1.3273435861340795E-14</v>
      </c>
      <c r="I473" s="9">
        <f t="shared" si="39"/>
        <v>92.017107809206379</v>
      </c>
      <c r="J473" s="37" t="str">
        <f t="shared" si="37"/>
        <v/>
      </c>
    </row>
    <row r="474" spans="6:10" x14ac:dyDescent="0.2">
      <c r="F474">
        <f t="shared" si="38"/>
        <v>443</v>
      </c>
      <c r="G474" s="9">
        <f t="shared" si="35"/>
        <v>7.8755933000000011</v>
      </c>
      <c r="H474" s="9">
        <f t="shared" si="36"/>
        <v>1.2290218390130366E-14</v>
      </c>
      <c r="I474" s="9">
        <f t="shared" si="39"/>
        <v>92.017107809206394</v>
      </c>
      <c r="J474" s="37" t="str">
        <f t="shared" si="37"/>
        <v/>
      </c>
    </row>
    <row r="475" spans="6:10" x14ac:dyDescent="0.2">
      <c r="F475">
        <f t="shared" si="38"/>
        <v>444</v>
      </c>
      <c r="G475" s="9">
        <f t="shared" si="35"/>
        <v>7.8755933000000011</v>
      </c>
      <c r="H475" s="9">
        <f t="shared" si="36"/>
        <v>1.1379831842713303E-14</v>
      </c>
      <c r="I475" s="9">
        <f t="shared" si="39"/>
        <v>92.017107809206408</v>
      </c>
      <c r="J475" s="37" t="str">
        <f t="shared" si="37"/>
        <v/>
      </c>
    </row>
    <row r="476" spans="6:10" x14ac:dyDescent="0.2">
      <c r="F476">
        <f t="shared" si="38"/>
        <v>445</v>
      </c>
      <c r="G476" s="9">
        <f t="shared" si="35"/>
        <v>7.8755933000000011</v>
      </c>
      <c r="H476" s="9">
        <f t="shared" si="36"/>
        <v>1.0536881335845652E-14</v>
      </c>
      <c r="I476" s="9">
        <f t="shared" si="39"/>
        <v>92.017107809206422</v>
      </c>
      <c r="J476" s="37" t="str">
        <f t="shared" si="37"/>
        <v/>
      </c>
    </row>
    <row r="477" spans="6:10" x14ac:dyDescent="0.2">
      <c r="F477">
        <f t="shared" si="38"/>
        <v>446</v>
      </c>
      <c r="G477" s="9">
        <f t="shared" si="35"/>
        <v>7.8755933000000011</v>
      </c>
      <c r="H477" s="9">
        <f t="shared" si="36"/>
        <v>9.7563716072644885E-15</v>
      </c>
      <c r="I477" s="9">
        <f t="shared" si="39"/>
        <v>92.017107809206436</v>
      </c>
      <c r="J477" s="37" t="str">
        <f t="shared" si="37"/>
        <v/>
      </c>
    </row>
    <row r="478" spans="6:10" x14ac:dyDescent="0.2">
      <c r="F478">
        <f t="shared" si="38"/>
        <v>447</v>
      </c>
      <c r="G478" s="9">
        <f t="shared" si="35"/>
        <v>7.8755933000000011</v>
      </c>
      <c r="H478" s="9">
        <f t="shared" si="36"/>
        <v>9.0336774141337836E-15</v>
      </c>
      <c r="I478" s="9">
        <f t="shared" si="39"/>
        <v>92.01710780920645</v>
      </c>
      <c r="J478" s="37" t="str">
        <f t="shared" si="37"/>
        <v/>
      </c>
    </row>
    <row r="479" spans="6:10" x14ac:dyDescent="0.2">
      <c r="F479">
        <f t="shared" si="38"/>
        <v>448</v>
      </c>
      <c r="G479" s="9">
        <f t="shared" si="35"/>
        <v>7.8755933000000011</v>
      </c>
      <c r="H479" s="9">
        <f t="shared" si="36"/>
        <v>8.3645161241979482E-15</v>
      </c>
      <c r="I479" s="9">
        <f t="shared" si="39"/>
        <v>92.017107809206465</v>
      </c>
      <c r="J479" s="37" t="str">
        <f t="shared" si="37"/>
        <v/>
      </c>
    </row>
    <row r="480" spans="6:10" x14ac:dyDescent="0.2">
      <c r="F480">
        <f t="shared" si="38"/>
        <v>449</v>
      </c>
      <c r="G480" s="9">
        <f t="shared" si="35"/>
        <v>7.8755933000000011</v>
      </c>
      <c r="H480" s="9">
        <f t="shared" si="36"/>
        <v>7.7449223372203216E-15</v>
      </c>
      <c r="I480" s="9">
        <f t="shared" si="39"/>
        <v>92.017107809206479</v>
      </c>
      <c r="J480" s="37" t="str">
        <f t="shared" si="37"/>
        <v/>
      </c>
    </row>
    <row r="481" spans="6:10" x14ac:dyDescent="0.2">
      <c r="F481">
        <f t="shared" si="38"/>
        <v>450</v>
      </c>
      <c r="G481" s="9">
        <f t="shared" si="35"/>
        <v>7.8755933000000011</v>
      </c>
      <c r="H481" s="9">
        <f t="shared" si="36"/>
        <v>7.1712243863151138E-15</v>
      </c>
      <c r="I481" s="9">
        <f t="shared" si="39"/>
        <v>92.017107809206493</v>
      </c>
      <c r="J481" s="37" t="str">
        <f t="shared" si="37"/>
        <v/>
      </c>
    </row>
    <row r="482" spans="6:10" x14ac:dyDescent="0.2">
      <c r="F482">
        <f t="shared" si="38"/>
        <v>451</v>
      </c>
      <c r="G482" s="9">
        <f t="shared" si="35"/>
        <v>7.8755933000000011</v>
      </c>
      <c r="H482" s="9">
        <f t="shared" si="36"/>
        <v>6.6400225799214E-15</v>
      </c>
      <c r="I482" s="9">
        <f t="shared" si="39"/>
        <v>92.017107809206493</v>
      </c>
      <c r="J482" s="37" t="str">
        <f t="shared" si="37"/>
        <v/>
      </c>
    </row>
    <row r="483" spans="6:10" x14ac:dyDescent="0.2">
      <c r="F483">
        <f t="shared" si="38"/>
        <v>452</v>
      </c>
      <c r="G483" s="9">
        <f t="shared" si="35"/>
        <v>7.8755933000000011</v>
      </c>
      <c r="H483" s="9">
        <f t="shared" si="36"/>
        <v>6.1481690554827782E-15</v>
      </c>
      <c r="I483" s="9">
        <f t="shared" si="39"/>
        <v>92.017107809206493</v>
      </c>
      <c r="J483" s="37" t="str">
        <f t="shared" si="37"/>
        <v/>
      </c>
    </row>
    <row r="484" spans="6:10" x14ac:dyDescent="0.2">
      <c r="F484">
        <f t="shared" si="38"/>
        <v>453</v>
      </c>
      <c r="G484" s="9">
        <f t="shared" si="35"/>
        <v>7.8755933000000011</v>
      </c>
      <c r="H484" s="9">
        <f t="shared" si="36"/>
        <v>5.6927491254470161E-15</v>
      </c>
      <c r="I484" s="9">
        <f t="shared" si="39"/>
        <v>92.017107809206493</v>
      </c>
      <c r="J484" s="37" t="str">
        <f t="shared" si="37"/>
        <v/>
      </c>
    </row>
    <row r="485" spans="6:10" x14ac:dyDescent="0.2">
      <c r="F485">
        <f t="shared" si="38"/>
        <v>454</v>
      </c>
      <c r="G485" s="9">
        <f t="shared" si="35"/>
        <v>7.8755933000000011</v>
      </c>
      <c r="H485" s="9">
        <f t="shared" si="36"/>
        <v>5.2710640050435327E-15</v>
      </c>
      <c r="I485" s="9">
        <f t="shared" si="39"/>
        <v>92.017107809206493</v>
      </c>
      <c r="J485" s="37" t="str">
        <f t="shared" si="37"/>
        <v/>
      </c>
    </row>
    <row r="486" spans="6:10" x14ac:dyDescent="0.2">
      <c r="F486">
        <f t="shared" si="38"/>
        <v>455</v>
      </c>
      <c r="G486" s="9">
        <f t="shared" si="35"/>
        <v>7.8755933000000011</v>
      </c>
      <c r="H486" s="9">
        <f t="shared" si="36"/>
        <v>4.8806148194847525E-15</v>
      </c>
      <c r="I486" s="9">
        <f t="shared" si="39"/>
        <v>92.017107809206493</v>
      </c>
      <c r="J486" s="37" t="str">
        <f t="shared" si="37"/>
        <v/>
      </c>
    </row>
    <row r="487" spans="6:10" x14ac:dyDescent="0.2">
      <c r="F487">
        <f t="shared" si="38"/>
        <v>456</v>
      </c>
      <c r="G487" s="9">
        <f t="shared" si="35"/>
        <v>7.8755933000000011</v>
      </c>
      <c r="H487" s="9">
        <f t="shared" si="36"/>
        <v>4.5190877958192157E-15</v>
      </c>
      <c r="I487" s="9">
        <f t="shared" si="39"/>
        <v>92.017107809206493</v>
      </c>
      <c r="J487" s="37" t="str">
        <f t="shared" si="37"/>
        <v/>
      </c>
    </row>
    <row r="488" spans="6:10" x14ac:dyDescent="0.2">
      <c r="F488">
        <f t="shared" si="38"/>
        <v>457</v>
      </c>
      <c r="G488" s="9">
        <f t="shared" si="35"/>
        <v>7.8755933000000011</v>
      </c>
      <c r="H488" s="9">
        <f t="shared" si="36"/>
        <v>4.1843405516844582E-15</v>
      </c>
      <c r="I488" s="9">
        <f t="shared" si="39"/>
        <v>92.017107809206493</v>
      </c>
      <c r="J488" s="37" t="str">
        <f t="shared" si="37"/>
        <v/>
      </c>
    </row>
    <row r="489" spans="6:10" x14ac:dyDescent="0.2">
      <c r="F489">
        <f t="shared" si="38"/>
        <v>458</v>
      </c>
      <c r="G489" s="9">
        <f t="shared" si="35"/>
        <v>7.8755933000000011</v>
      </c>
      <c r="H489" s="9">
        <f t="shared" si="36"/>
        <v>3.8743893997078307E-15</v>
      </c>
      <c r="I489" s="9">
        <f t="shared" si="39"/>
        <v>92.017107809206493</v>
      </c>
      <c r="J489" s="37" t="str">
        <f t="shared" si="37"/>
        <v/>
      </c>
    </row>
    <row r="490" spans="6:10" x14ac:dyDescent="0.2">
      <c r="F490">
        <f t="shared" si="38"/>
        <v>459</v>
      </c>
      <c r="G490" s="9">
        <f t="shared" si="35"/>
        <v>7.8755933000000011</v>
      </c>
      <c r="H490" s="9">
        <f t="shared" si="36"/>
        <v>3.587397592322066E-15</v>
      </c>
      <c r="I490" s="9">
        <f t="shared" si="39"/>
        <v>92.017107809206493</v>
      </c>
      <c r="J490" s="37" t="str">
        <f t="shared" si="37"/>
        <v/>
      </c>
    </row>
    <row r="491" spans="6:10" x14ac:dyDescent="0.2">
      <c r="F491">
        <f t="shared" si="38"/>
        <v>460</v>
      </c>
      <c r="G491" s="9">
        <f t="shared" si="35"/>
        <v>7.8755933000000011</v>
      </c>
      <c r="H491" s="9">
        <f t="shared" si="36"/>
        <v>3.3216644373352468E-15</v>
      </c>
      <c r="I491" s="9">
        <f t="shared" si="39"/>
        <v>92.017107809206493</v>
      </c>
      <c r="J491" s="37" t="str">
        <f t="shared" si="37"/>
        <v/>
      </c>
    </row>
    <row r="492" spans="6:10" x14ac:dyDescent="0.2">
      <c r="F492">
        <f t="shared" si="38"/>
        <v>461</v>
      </c>
      <c r="G492" s="9">
        <f t="shared" si="35"/>
        <v>7.8755933000000011</v>
      </c>
      <c r="H492" s="9">
        <f t="shared" si="36"/>
        <v>3.0756152197548585E-15</v>
      </c>
      <c r="I492" s="9">
        <f t="shared" si="39"/>
        <v>92.017107809206493</v>
      </c>
      <c r="J492" s="37" t="str">
        <f t="shared" si="37"/>
        <v/>
      </c>
    </row>
    <row r="493" spans="6:10" x14ac:dyDescent="0.2">
      <c r="F493">
        <f t="shared" si="38"/>
        <v>462</v>
      </c>
      <c r="G493" s="9">
        <f t="shared" si="35"/>
        <v>7.8755933000000011</v>
      </c>
      <c r="H493" s="9">
        <f t="shared" si="36"/>
        <v>2.8477918701433863E-15</v>
      </c>
      <c r="I493" s="9">
        <f t="shared" si="39"/>
        <v>92.017107809206493</v>
      </c>
      <c r="J493" s="37" t="str">
        <f t="shared" si="37"/>
        <v/>
      </c>
    </row>
    <row r="494" spans="6:10" x14ac:dyDescent="0.2">
      <c r="F494">
        <f t="shared" si="38"/>
        <v>463</v>
      </c>
      <c r="G494" s="9">
        <f t="shared" si="35"/>
        <v>7.8755933000000011</v>
      </c>
      <c r="H494" s="9">
        <f t="shared" si="36"/>
        <v>2.6368443242068391E-15</v>
      </c>
      <c r="I494" s="9">
        <f t="shared" si="39"/>
        <v>92.017107809206493</v>
      </c>
      <c r="J494" s="37" t="str">
        <f t="shared" si="37"/>
        <v/>
      </c>
    </row>
    <row r="495" spans="6:10" x14ac:dyDescent="0.2">
      <c r="F495">
        <f t="shared" si="38"/>
        <v>464</v>
      </c>
      <c r="G495" s="9">
        <f t="shared" si="35"/>
        <v>7.8755933000000011</v>
      </c>
      <c r="H495" s="9">
        <f t="shared" si="36"/>
        <v>2.4415225224137399E-15</v>
      </c>
      <c r="I495" s="9">
        <f t="shared" si="39"/>
        <v>92.017107809206493</v>
      </c>
      <c r="J495" s="37" t="str">
        <f t="shared" si="37"/>
        <v/>
      </c>
    </row>
    <row r="496" spans="6:10" x14ac:dyDescent="0.2">
      <c r="F496">
        <f t="shared" si="38"/>
        <v>465</v>
      </c>
      <c r="G496" s="9">
        <f t="shared" si="35"/>
        <v>7.8755933000000011</v>
      </c>
      <c r="H496" s="9">
        <f t="shared" si="36"/>
        <v>2.2606690022349446E-15</v>
      </c>
      <c r="I496" s="9">
        <f t="shared" si="39"/>
        <v>92.017107809206493</v>
      </c>
      <c r="J496" s="37" t="str">
        <f t="shared" si="37"/>
        <v/>
      </c>
    </row>
    <row r="497" spans="6:10" x14ac:dyDescent="0.2">
      <c r="F497">
        <f t="shared" si="38"/>
        <v>466</v>
      </c>
      <c r="G497" s="9">
        <f t="shared" si="35"/>
        <v>7.8755933000000011</v>
      </c>
      <c r="H497" s="9">
        <f t="shared" si="36"/>
        <v>2.0932120391064296E-15</v>
      </c>
      <c r="I497" s="9">
        <f t="shared" si="39"/>
        <v>92.017107809206493</v>
      </c>
      <c r="J497" s="37" t="str">
        <f t="shared" si="37"/>
        <v/>
      </c>
    </row>
    <row r="498" spans="6:10" x14ac:dyDescent="0.2">
      <c r="F498">
        <f t="shared" si="38"/>
        <v>467</v>
      </c>
      <c r="G498" s="9">
        <f t="shared" si="35"/>
        <v>7.8755933000000011</v>
      </c>
      <c r="H498" s="9">
        <f t="shared" si="36"/>
        <v>1.9381592954689159E-15</v>
      </c>
      <c r="I498" s="9">
        <f t="shared" si="39"/>
        <v>92.017107809206493</v>
      </c>
      <c r="J498" s="37" t="str">
        <f t="shared" si="37"/>
        <v/>
      </c>
    </row>
    <row r="499" spans="6:10" x14ac:dyDescent="0.2">
      <c r="F499">
        <f t="shared" si="38"/>
        <v>468</v>
      </c>
      <c r="G499" s="9">
        <f t="shared" si="35"/>
        <v>7.8755933000000011</v>
      </c>
      <c r="H499" s="9">
        <f t="shared" si="36"/>
        <v>1.7945919402489967E-15</v>
      </c>
      <c r="I499" s="9">
        <f t="shared" si="39"/>
        <v>92.017107809206493</v>
      </c>
      <c r="J499" s="37" t="str">
        <f t="shared" si="37"/>
        <v/>
      </c>
    </row>
    <row r="500" spans="6:10" x14ac:dyDescent="0.2">
      <c r="F500">
        <f t="shared" si="38"/>
        <v>469</v>
      </c>
      <c r="G500" s="9">
        <f t="shared" si="35"/>
        <v>7.8755933000000011</v>
      </c>
      <c r="H500" s="9">
        <f t="shared" si="36"/>
        <v>1.6616592039342558E-15</v>
      </c>
      <c r="I500" s="9">
        <f t="shared" si="39"/>
        <v>92.017107809206493</v>
      </c>
      <c r="J500" s="37" t="str">
        <f t="shared" si="37"/>
        <v/>
      </c>
    </row>
    <row r="501" spans="6:10" x14ac:dyDescent="0.2">
      <c r="F501">
        <f t="shared" si="38"/>
        <v>470</v>
      </c>
      <c r="G501" s="9">
        <f t="shared" si="35"/>
        <v>7.8755933000000011</v>
      </c>
      <c r="H501" s="9">
        <f t="shared" si="36"/>
        <v>1.5385733369761627E-15</v>
      </c>
      <c r="I501" s="9">
        <f t="shared" si="39"/>
        <v>92.017107809206493</v>
      </c>
      <c r="J501" s="37" t="str">
        <f t="shared" si="37"/>
        <v/>
      </c>
    </row>
    <row r="502" spans="6:10" x14ac:dyDescent="0.2">
      <c r="F502">
        <f t="shared" si="38"/>
        <v>471</v>
      </c>
      <c r="G502" s="9">
        <f t="shared" si="35"/>
        <v>7.8755933000000011</v>
      </c>
      <c r="H502" s="9">
        <f t="shared" si="36"/>
        <v>1.4246049416445951E-15</v>
      </c>
      <c r="I502" s="9">
        <f t="shared" si="39"/>
        <v>92.017107809206493</v>
      </c>
      <c r="J502" s="37" t="str">
        <f t="shared" si="37"/>
        <v/>
      </c>
    </row>
    <row r="503" spans="6:10" x14ac:dyDescent="0.2">
      <c r="F503">
        <f t="shared" si="38"/>
        <v>472</v>
      </c>
      <c r="G503" s="9">
        <f t="shared" si="35"/>
        <v>7.8755933000000011</v>
      </c>
      <c r="H503" s="9">
        <f t="shared" si="36"/>
        <v>1.3190786496709213E-15</v>
      </c>
      <c r="I503" s="9">
        <f t="shared" si="39"/>
        <v>92.017107809206493</v>
      </c>
      <c r="J503" s="37" t="str">
        <f t="shared" si="37"/>
        <v/>
      </c>
    </row>
    <row r="504" spans="6:10" x14ac:dyDescent="0.2">
      <c r="F504">
        <f t="shared" si="38"/>
        <v>473</v>
      </c>
      <c r="G504" s="9">
        <f t="shared" si="35"/>
        <v>7.8755933000000011</v>
      </c>
      <c r="H504" s="9">
        <f t="shared" si="36"/>
        <v>1.2213691200656679E-15</v>
      </c>
      <c r="I504" s="9">
        <f t="shared" si="39"/>
        <v>92.017107809206493</v>
      </c>
      <c r="J504" s="37" t="str">
        <f t="shared" si="37"/>
        <v/>
      </c>
    </row>
    <row r="505" spans="6:10" x14ac:dyDescent="0.2">
      <c r="F505">
        <f t="shared" si="38"/>
        <v>474</v>
      </c>
      <c r="G505" s="9">
        <f t="shared" si="35"/>
        <v>7.8755933000000011</v>
      </c>
      <c r="H505" s="9">
        <f t="shared" si="36"/>
        <v>1.1308973333941369E-15</v>
      </c>
      <c r="I505" s="9">
        <f t="shared" si="39"/>
        <v>92.017107809206493</v>
      </c>
      <c r="J505" s="37" t="str">
        <f t="shared" si="37"/>
        <v/>
      </c>
    </row>
    <row r="506" spans="6:10" x14ac:dyDescent="0.2">
      <c r="F506">
        <f t="shared" si="38"/>
        <v>475</v>
      </c>
      <c r="G506" s="9">
        <f t="shared" si="35"/>
        <v>7.8755933000000011</v>
      </c>
      <c r="H506" s="9">
        <f t="shared" si="36"/>
        <v>1.0471271605501268E-15</v>
      </c>
      <c r="I506" s="9">
        <f t="shared" si="39"/>
        <v>92.017107809206493</v>
      </c>
      <c r="J506" s="37" t="str">
        <f t="shared" si="37"/>
        <v/>
      </c>
    </row>
    <row r="507" spans="6:10" x14ac:dyDescent="0.2">
      <c r="F507">
        <f t="shared" si="38"/>
        <v>476</v>
      </c>
      <c r="G507" s="9">
        <f t="shared" si="35"/>
        <v>7.8755933000000011</v>
      </c>
      <c r="H507" s="9">
        <f t="shared" si="36"/>
        <v>9.6956218569456178E-16</v>
      </c>
      <c r="I507" s="9">
        <f t="shared" si="39"/>
        <v>92.017107809206493</v>
      </c>
      <c r="J507" s="37" t="str">
        <f t="shared" si="37"/>
        <v/>
      </c>
    </row>
    <row r="508" spans="6:10" x14ac:dyDescent="0.2">
      <c r="F508">
        <f t="shared" si="38"/>
        <v>477</v>
      </c>
      <c r="G508" s="9">
        <f t="shared" si="35"/>
        <v>7.8755933000000011</v>
      </c>
      <c r="H508" s="9">
        <f t="shared" si="36"/>
        <v>8.9774276453200153E-16</v>
      </c>
      <c r="I508" s="9">
        <f t="shared" si="39"/>
        <v>92.017107809206493</v>
      </c>
      <c r="J508" s="37" t="str">
        <f t="shared" si="37"/>
        <v/>
      </c>
    </row>
    <row r="509" spans="6:10" x14ac:dyDescent="0.2">
      <c r="F509">
        <f t="shared" si="38"/>
        <v>478</v>
      </c>
      <c r="G509" s="9">
        <f t="shared" si="35"/>
        <v>7.8755933000000011</v>
      </c>
      <c r="H509" s="9">
        <f t="shared" si="36"/>
        <v>8.3124330049259401E-16</v>
      </c>
      <c r="I509" s="9">
        <f t="shared" si="39"/>
        <v>92.017107809206493</v>
      </c>
      <c r="J509" s="37" t="str">
        <f t="shared" si="37"/>
        <v/>
      </c>
    </row>
    <row r="510" spans="6:10" x14ac:dyDescent="0.2">
      <c r="F510">
        <f t="shared" si="38"/>
        <v>479</v>
      </c>
      <c r="G510" s="9">
        <f t="shared" si="35"/>
        <v>7.8755933000000011</v>
      </c>
      <c r="H510" s="9">
        <f t="shared" si="36"/>
        <v>7.6966972267832762E-16</v>
      </c>
      <c r="I510" s="9">
        <f t="shared" si="39"/>
        <v>92.017107809206493</v>
      </c>
      <c r="J510" s="37" t="str">
        <f t="shared" si="37"/>
        <v/>
      </c>
    </row>
    <row r="511" spans="6:10" x14ac:dyDescent="0.2">
      <c r="F511">
        <f t="shared" si="38"/>
        <v>480</v>
      </c>
      <c r="G511" s="9">
        <f t="shared" si="35"/>
        <v>7.8755933000000011</v>
      </c>
      <c r="H511" s="9">
        <f t="shared" si="36"/>
        <v>7.1265715062808114E-16</v>
      </c>
      <c r="I511" s="9">
        <f t="shared" si="39"/>
        <v>92.017107809206493</v>
      </c>
      <c r="J511" s="37" t="str">
        <f t="shared" si="37"/>
        <v/>
      </c>
    </row>
    <row r="512" spans="6:10" x14ac:dyDescent="0.2">
      <c r="F512">
        <f t="shared" si="38"/>
        <v>481</v>
      </c>
      <c r="G512" s="9">
        <f t="shared" si="35"/>
        <v>7.8755933000000011</v>
      </c>
      <c r="H512" s="9">
        <f t="shared" si="36"/>
        <v>6.5986773206303814E-16</v>
      </c>
      <c r="I512" s="9">
        <f t="shared" si="39"/>
        <v>92.017107809206493</v>
      </c>
      <c r="J512" s="37" t="str">
        <f t="shared" si="37"/>
        <v/>
      </c>
    </row>
    <row r="513" spans="6:10" x14ac:dyDescent="0.2">
      <c r="F513">
        <f t="shared" si="38"/>
        <v>482</v>
      </c>
      <c r="G513" s="9">
        <f t="shared" si="35"/>
        <v>7.8755933000000011</v>
      </c>
      <c r="H513" s="9">
        <f t="shared" si="36"/>
        <v>6.1098864079910943E-16</v>
      </c>
      <c r="I513" s="9">
        <f t="shared" si="39"/>
        <v>92.017107809206493</v>
      </c>
      <c r="J513" s="37" t="str">
        <f t="shared" si="37"/>
        <v/>
      </c>
    </row>
    <row r="514" spans="6:10" x14ac:dyDescent="0.2">
      <c r="F514">
        <f t="shared" si="38"/>
        <v>483</v>
      </c>
      <c r="G514" s="9">
        <f t="shared" si="35"/>
        <v>7.8755933000000011</v>
      </c>
      <c r="H514" s="9">
        <f t="shared" si="36"/>
        <v>5.6573022296213807E-16</v>
      </c>
      <c r="I514" s="9">
        <f t="shared" si="39"/>
        <v>92.017107809206493</v>
      </c>
      <c r="J514" s="37" t="str">
        <f t="shared" si="37"/>
        <v/>
      </c>
    </row>
    <row r="515" spans="6:10" x14ac:dyDescent="0.2">
      <c r="F515">
        <f t="shared" si="38"/>
        <v>484</v>
      </c>
      <c r="G515" s="9">
        <f t="shared" ref="G515:G578" si="40">IF($B$3+$B$5+$B$7&lt;F515,"",IF($B$3&gt;F515,$B$10*(1+$B$4)^(F515-1),IF($B$3+$B$5&gt;F515,$B$10*(1+$B$4)^($B$3-1)*(1+$B$6)^(F515-$B$3),$B$10*(1+$B$4)^($B$3-1)*(1+$B$6)^($B$5)*(1+$B$8)^(F515-$B$3-$B$5))))</f>
        <v>7.8755933000000011</v>
      </c>
      <c r="H515" s="9">
        <f t="shared" ref="H515:H578" si="41">G515/(1+B$9)^F515</f>
        <v>5.2382428052049823E-16</v>
      </c>
      <c r="I515" s="9">
        <f t="shared" si="39"/>
        <v>92.017107809206493</v>
      </c>
      <c r="J515" s="37" t="str">
        <f t="shared" ref="J515:J578" si="42">IF(F515=$B$3,"First Stage PV",IF(F515=$B$5+$B$3,"First 2 Stages PV",IF(F515=$B$5+$B$3+$B$7,"Total PV","")))</f>
        <v/>
      </c>
    </row>
    <row r="516" spans="6:10" x14ac:dyDescent="0.2">
      <c r="F516">
        <f t="shared" ref="F516:F579" si="43">F515+1</f>
        <v>485</v>
      </c>
      <c r="G516" s="9">
        <f t="shared" si="40"/>
        <v>7.8755933000000011</v>
      </c>
      <c r="H516" s="9">
        <f t="shared" si="41"/>
        <v>4.8502248196342429E-16</v>
      </c>
      <c r="I516" s="9">
        <f t="shared" ref="I516:I579" si="44">I515+H516</f>
        <v>92.017107809206493</v>
      </c>
      <c r="J516" s="37" t="str">
        <f t="shared" si="42"/>
        <v/>
      </c>
    </row>
    <row r="517" spans="6:10" x14ac:dyDescent="0.2">
      <c r="F517">
        <f t="shared" si="43"/>
        <v>486</v>
      </c>
      <c r="G517" s="9">
        <f t="shared" si="40"/>
        <v>7.8755933000000011</v>
      </c>
      <c r="H517" s="9">
        <f t="shared" si="41"/>
        <v>4.4909489070687427E-16</v>
      </c>
      <c r="I517" s="9">
        <f t="shared" si="44"/>
        <v>92.017107809206493</v>
      </c>
      <c r="J517" s="37" t="str">
        <f t="shared" si="42"/>
        <v/>
      </c>
    </row>
    <row r="518" spans="6:10" x14ac:dyDescent="0.2">
      <c r="F518">
        <f t="shared" si="43"/>
        <v>487</v>
      </c>
      <c r="G518" s="9">
        <f t="shared" si="40"/>
        <v>7.8755933000000011</v>
      </c>
      <c r="H518" s="9">
        <f t="shared" si="41"/>
        <v>4.1582860250636512E-16</v>
      </c>
      <c r="I518" s="9">
        <f t="shared" si="44"/>
        <v>92.017107809206493</v>
      </c>
      <c r="J518" s="37" t="str">
        <f t="shared" si="42"/>
        <v/>
      </c>
    </row>
    <row r="519" spans="6:10" x14ac:dyDescent="0.2">
      <c r="F519">
        <f t="shared" si="43"/>
        <v>488</v>
      </c>
      <c r="G519" s="9">
        <f t="shared" si="40"/>
        <v>7.8755933000000011</v>
      </c>
      <c r="H519" s="9">
        <f t="shared" si="41"/>
        <v>3.8502648380218996E-16</v>
      </c>
      <c r="I519" s="9">
        <f t="shared" si="44"/>
        <v>92.017107809206493</v>
      </c>
      <c r="J519" s="37" t="str">
        <f t="shared" si="42"/>
        <v/>
      </c>
    </row>
    <row r="520" spans="6:10" x14ac:dyDescent="0.2">
      <c r="F520">
        <f t="shared" si="43"/>
        <v>489</v>
      </c>
      <c r="G520" s="9">
        <f t="shared" si="40"/>
        <v>7.8755933000000011</v>
      </c>
      <c r="H520" s="9">
        <f t="shared" si="41"/>
        <v>3.5650600352054618E-16</v>
      </c>
      <c r="I520" s="9">
        <f t="shared" si="44"/>
        <v>92.017107809206493</v>
      </c>
      <c r="J520" s="37" t="str">
        <f t="shared" si="42"/>
        <v/>
      </c>
    </row>
    <row r="521" spans="6:10" x14ac:dyDescent="0.2">
      <c r="F521">
        <f t="shared" si="43"/>
        <v>490</v>
      </c>
      <c r="G521" s="9">
        <f t="shared" si="40"/>
        <v>7.8755933000000011</v>
      </c>
      <c r="H521" s="9">
        <f t="shared" si="41"/>
        <v>3.3009815140791316E-16</v>
      </c>
      <c r="I521" s="9">
        <f t="shared" si="44"/>
        <v>92.017107809206493</v>
      </c>
      <c r="J521" s="37" t="str">
        <f t="shared" si="42"/>
        <v/>
      </c>
    </row>
    <row r="522" spans="6:10" x14ac:dyDescent="0.2">
      <c r="F522">
        <f t="shared" si="43"/>
        <v>491</v>
      </c>
      <c r="G522" s="9">
        <f t="shared" si="40"/>
        <v>7.8755933000000011</v>
      </c>
      <c r="H522" s="9">
        <f t="shared" si="41"/>
        <v>3.0564643648880851E-16</v>
      </c>
      <c r="I522" s="9">
        <f t="shared" si="44"/>
        <v>92.017107809206493</v>
      </c>
      <c r="J522" s="37" t="str">
        <f t="shared" si="42"/>
        <v/>
      </c>
    </row>
    <row r="523" spans="6:10" x14ac:dyDescent="0.2">
      <c r="F523">
        <f t="shared" si="43"/>
        <v>492</v>
      </c>
      <c r="G523" s="9">
        <f t="shared" si="40"/>
        <v>7.8755933000000011</v>
      </c>
      <c r="H523" s="9">
        <f t="shared" si="41"/>
        <v>2.8300595971185966E-16</v>
      </c>
      <c r="I523" s="9">
        <f t="shared" si="44"/>
        <v>92.017107809206493</v>
      </c>
      <c r="J523" s="37" t="str">
        <f t="shared" si="42"/>
        <v/>
      </c>
    </row>
    <row r="524" spans="6:10" x14ac:dyDescent="0.2">
      <c r="F524">
        <f t="shared" si="43"/>
        <v>493</v>
      </c>
      <c r="G524" s="9">
        <f t="shared" si="40"/>
        <v>7.8755933000000011</v>
      </c>
      <c r="H524" s="9">
        <f t="shared" si="41"/>
        <v>2.6204255528875893E-16</v>
      </c>
      <c r="I524" s="9">
        <f t="shared" si="44"/>
        <v>92.017107809206493</v>
      </c>
      <c r="J524" s="37" t="str">
        <f t="shared" si="42"/>
        <v/>
      </c>
    </row>
    <row r="525" spans="6:10" x14ac:dyDescent="0.2">
      <c r="F525">
        <f t="shared" si="43"/>
        <v>494</v>
      </c>
      <c r="G525" s="9">
        <f t="shared" si="40"/>
        <v>7.8755933000000011</v>
      </c>
      <c r="H525" s="9">
        <f t="shared" si="41"/>
        <v>2.4263199563773975E-16</v>
      </c>
      <c r="I525" s="9">
        <f t="shared" si="44"/>
        <v>92.017107809206493</v>
      </c>
      <c r="J525" s="37" t="str">
        <f t="shared" si="42"/>
        <v/>
      </c>
    </row>
    <row r="526" spans="6:10" x14ac:dyDescent="0.2">
      <c r="F526">
        <f t="shared" si="43"/>
        <v>495</v>
      </c>
      <c r="G526" s="9">
        <f t="shared" si="40"/>
        <v>7.8755933000000011</v>
      </c>
      <c r="H526" s="9">
        <f t="shared" si="41"/>
        <v>2.2465925522012934E-16</v>
      </c>
      <c r="I526" s="9">
        <f t="shared" si="44"/>
        <v>92.017107809206493</v>
      </c>
      <c r="J526" s="37" t="str">
        <f t="shared" si="42"/>
        <v/>
      </c>
    </row>
    <row r="527" spans="6:10" x14ac:dyDescent="0.2">
      <c r="F527">
        <f t="shared" si="43"/>
        <v>496</v>
      </c>
      <c r="G527" s="9">
        <f t="shared" si="40"/>
        <v>7.8755933000000011</v>
      </c>
      <c r="H527" s="9">
        <f t="shared" si="41"/>
        <v>2.0801782890752716E-16</v>
      </c>
      <c r="I527" s="9">
        <f t="shared" si="44"/>
        <v>92.017107809206493</v>
      </c>
      <c r="J527" s="37" t="str">
        <f t="shared" si="42"/>
        <v/>
      </c>
    </row>
    <row r="528" spans="6:10" x14ac:dyDescent="0.2">
      <c r="F528">
        <f t="shared" si="43"/>
        <v>497</v>
      </c>
      <c r="G528" s="9">
        <f t="shared" si="40"/>
        <v>7.8755933000000011</v>
      </c>
      <c r="H528" s="9">
        <f t="shared" si="41"/>
        <v>1.9260910084030295E-16</v>
      </c>
      <c r="I528" s="9">
        <f t="shared" si="44"/>
        <v>92.017107809206493</v>
      </c>
      <c r="J528" s="37" t="str">
        <f t="shared" si="42"/>
        <v/>
      </c>
    </row>
    <row r="529" spans="6:10" x14ac:dyDescent="0.2">
      <c r="F529">
        <f t="shared" si="43"/>
        <v>498</v>
      </c>
      <c r="G529" s="9">
        <f t="shared" si="40"/>
        <v>7.8755933000000011</v>
      </c>
      <c r="H529" s="9">
        <f t="shared" si="41"/>
        <v>1.7834176003731752E-16</v>
      </c>
      <c r="I529" s="9">
        <f t="shared" si="44"/>
        <v>92.017107809206493</v>
      </c>
      <c r="J529" s="37" t="str">
        <f t="shared" si="42"/>
        <v/>
      </c>
    </row>
    <row r="530" spans="6:10" x14ac:dyDescent="0.2">
      <c r="F530">
        <f t="shared" si="43"/>
        <v>499</v>
      </c>
      <c r="G530" s="9">
        <f t="shared" si="40"/>
        <v>7.8755933000000011</v>
      </c>
      <c r="H530" s="9">
        <f t="shared" si="41"/>
        <v>1.6513125929381251E-16</v>
      </c>
      <c r="I530" s="9">
        <f t="shared" si="44"/>
        <v>92.017107809206493</v>
      </c>
      <c r="J530" s="37" t="str">
        <f t="shared" si="42"/>
        <v/>
      </c>
    </row>
    <row r="531" spans="6:10" x14ac:dyDescent="0.2">
      <c r="F531">
        <f t="shared" si="43"/>
        <v>500</v>
      </c>
      <c r="G531" s="9">
        <f t="shared" si="40"/>
        <v>7.8755933000000011</v>
      </c>
      <c r="H531" s="9">
        <f t="shared" si="41"/>
        <v>1.5289931416093752E-16</v>
      </c>
      <c r="I531" s="9">
        <f t="shared" si="44"/>
        <v>92.017107809206493</v>
      </c>
      <c r="J531" s="37" t="str">
        <f t="shared" si="42"/>
        <v/>
      </c>
    </row>
    <row r="532" spans="6:10" x14ac:dyDescent="0.2">
      <c r="F532">
        <f t="shared" si="43"/>
        <v>501</v>
      </c>
      <c r="G532" s="9">
        <f t="shared" si="40"/>
        <v>7.8755933000000011</v>
      </c>
      <c r="H532" s="9">
        <f t="shared" si="41"/>
        <v>1.4157343903790509E-16</v>
      </c>
      <c r="I532" s="9">
        <f t="shared" si="44"/>
        <v>92.017107809206493</v>
      </c>
      <c r="J532" s="37" t="str">
        <f t="shared" si="42"/>
        <v/>
      </c>
    </row>
    <row r="533" spans="6:10" x14ac:dyDescent="0.2">
      <c r="F533">
        <f t="shared" si="43"/>
        <v>502</v>
      </c>
      <c r="G533" s="9">
        <f t="shared" si="40"/>
        <v>7.8755933000000011</v>
      </c>
      <c r="H533" s="9">
        <f t="shared" si="41"/>
        <v>1.3108651762768989E-16</v>
      </c>
      <c r="I533" s="9">
        <f t="shared" si="44"/>
        <v>92.017107809206493</v>
      </c>
      <c r="J533" s="37" t="str">
        <f t="shared" si="42"/>
        <v/>
      </c>
    </row>
    <row r="534" spans="6:10" x14ac:dyDescent="0.2">
      <c r="F534">
        <f t="shared" si="43"/>
        <v>503</v>
      </c>
      <c r="G534" s="9">
        <f t="shared" si="40"/>
        <v>7.8755933000000011</v>
      </c>
      <c r="H534" s="9">
        <f t="shared" si="41"/>
        <v>1.2137640521082398E-16</v>
      </c>
      <c r="I534" s="9">
        <f t="shared" si="44"/>
        <v>92.017107809206493</v>
      </c>
      <c r="J534" s="37" t="str">
        <f t="shared" si="42"/>
        <v/>
      </c>
    </row>
    <row r="535" spans="6:10" x14ac:dyDescent="0.2">
      <c r="F535">
        <f t="shared" si="43"/>
        <v>504</v>
      </c>
      <c r="G535" s="9">
        <f t="shared" si="40"/>
        <v>7.8755933000000011</v>
      </c>
      <c r="H535" s="9">
        <f t="shared" si="41"/>
        <v>1.1238556038039257E-16</v>
      </c>
      <c r="I535" s="9">
        <f t="shared" si="44"/>
        <v>92.017107809206493</v>
      </c>
      <c r="J535" s="37" t="str">
        <f t="shared" si="42"/>
        <v/>
      </c>
    </row>
    <row r="536" spans="6:10" x14ac:dyDescent="0.2">
      <c r="F536">
        <f t="shared" si="43"/>
        <v>505</v>
      </c>
      <c r="G536" s="9">
        <f t="shared" si="40"/>
        <v>7.8755933000000011</v>
      </c>
      <c r="H536" s="9">
        <f t="shared" si="41"/>
        <v>1.0406070405591903E-16</v>
      </c>
      <c r="I536" s="9">
        <f t="shared" si="44"/>
        <v>92.017107809206493</v>
      </c>
      <c r="J536" s="37" t="str">
        <f t="shared" si="42"/>
        <v/>
      </c>
    </row>
    <row r="537" spans="6:10" x14ac:dyDescent="0.2">
      <c r="F537">
        <f t="shared" si="43"/>
        <v>506</v>
      </c>
      <c r="G537" s="9">
        <f t="shared" si="40"/>
        <v>7.8755933000000011</v>
      </c>
      <c r="H537" s="9">
        <f t="shared" si="41"/>
        <v>9.6352503755480582E-17</v>
      </c>
      <c r="I537" s="9">
        <f t="shared" si="44"/>
        <v>92.017107809206493</v>
      </c>
      <c r="J537" s="37" t="str">
        <f t="shared" si="42"/>
        <v/>
      </c>
    </row>
    <row r="538" spans="6:10" x14ac:dyDescent="0.2">
      <c r="F538">
        <f t="shared" si="43"/>
        <v>507</v>
      </c>
      <c r="G538" s="9">
        <f t="shared" si="40"/>
        <v>7.8755933000000011</v>
      </c>
      <c r="H538" s="9">
        <f t="shared" si="41"/>
        <v>8.9215281255074629E-17</v>
      </c>
      <c r="I538" s="9">
        <f t="shared" si="44"/>
        <v>92.017107809206493</v>
      </c>
      <c r="J538" s="37" t="str">
        <f t="shared" si="42"/>
        <v/>
      </c>
    </row>
    <row r="539" spans="6:10" x14ac:dyDescent="0.2">
      <c r="F539">
        <f t="shared" si="43"/>
        <v>508</v>
      </c>
      <c r="G539" s="9">
        <f t="shared" si="40"/>
        <v>7.8755933000000011</v>
      </c>
      <c r="H539" s="9">
        <f t="shared" si="41"/>
        <v>8.2606741902846859E-17</v>
      </c>
      <c r="I539" s="9">
        <f t="shared" si="44"/>
        <v>92.017107809206493</v>
      </c>
      <c r="J539" s="37" t="str">
        <f t="shared" si="42"/>
        <v/>
      </c>
    </row>
    <row r="540" spans="6:10" x14ac:dyDescent="0.2">
      <c r="F540">
        <f t="shared" si="43"/>
        <v>509</v>
      </c>
      <c r="G540" s="9">
        <f t="shared" si="40"/>
        <v>7.8755933000000011</v>
      </c>
      <c r="H540" s="9">
        <f t="shared" si="41"/>
        <v>7.6487723984117464E-17</v>
      </c>
      <c r="I540" s="9">
        <f t="shared" si="44"/>
        <v>92.017107809206493</v>
      </c>
      <c r="J540" s="37" t="str">
        <f t="shared" si="42"/>
        <v/>
      </c>
    </row>
    <row r="541" spans="6:10" x14ac:dyDescent="0.2">
      <c r="F541">
        <f t="shared" si="43"/>
        <v>510</v>
      </c>
      <c r="G541" s="9">
        <f t="shared" si="40"/>
        <v>7.8755933000000011</v>
      </c>
      <c r="H541" s="9">
        <f t="shared" si="41"/>
        <v>7.0821966651960599E-17</v>
      </c>
      <c r="I541" s="9">
        <f t="shared" si="44"/>
        <v>92.017107809206493</v>
      </c>
      <c r="J541" s="37" t="str">
        <f t="shared" si="42"/>
        <v/>
      </c>
    </row>
    <row r="542" spans="6:10" x14ac:dyDescent="0.2">
      <c r="F542">
        <f t="shared" si="43"/>
        <v>511</v>
      </c>
      <c r="G542" s="9">
        <f t="shared" si="40"/>
        <v>7.8755933000000011</v>
      </c>
      <c r="H542" s="9">
        <f t="shared" si="41"/>
        <v>6.557589504811165E-17</v>
      </c>
      <c r="I542" s="9">
        <f t="shared" si="44"/>
        <v>92.017107809206493</v>
      </c>
      <c r="J542" s="37" t="str">
        <f t="shared" si="42"/>
        <v/>
      </c>
    </row>
    <row r="543" spans="6:10" x14ac:dyDescent="0.2">
      <c r="F543">
        <f t="shared" si="43"/>
        <v>512</v>
      </c>
      <c r="G543" s="9">
        <f t="shared" si="40"/>
        <v>7.8755933000000011</v>
      </c>
      <c r="H543" s="9">
        <f t="shared" si="41"/>
        <v>6.0718421340844129E-17</v>
      </c>
      <c r="I543" s="9">
        <f t="shared" si="44"/>
        <v>92.017107809206493</v>
      </c>
      <c r="J543" s="37" t="str">
        <f t="shared" si="42"/>
        <v/>
      </c>
    </row>
    <row r="544" spans="6:10" x14ac:dyDescent="0.2">
      <c r="F544">
        <f t="shared" si="43"/>
        <v>513</v>
      </c>
      <c r="G544" s="9">
        <f t="shared" si="40"/>
        <v>7.8755933000000011</v>
      </c>
      <c r="H544" s="9">
        <f t="shared" si="41"/>
        <v>5.6220760500781601E-17</v>
      </c>
      <c r="I544" s="9">
        <f t="shared" si="44"/>
        <v>92.017107809206493</v>
      </c>
      <c r="J544" s="37" t="str">
        <f t="shared" si="42"/>
        <v/>
      </c>
    </row>
    <row r="545" spans="6:10" x14ac:dyDescent="0.2">
      <c r="F545">
        <f t="shared" si="43"/>
        <v>514</v>
      </c>
      <c r="G545" s="9">
        <f t="shared" si="40"/>
        <v>7.8755933000000011</v>
      </c>
      <c r="H545" s="9">
        <f t="shared" si="41"/>
        <v>5.2056259722945921E-17</v>
      </c>
      <c r="I545" s="9">
        <f t="shared" si="44"/>
        <v>92.017107809206493</v>
      </c>
      <c r="J545" s="37" t="str">
        <f t="shared" si="42"/>
        <v/>
      </c>
    </row>
    <row r="546" spans="6:10" x14ac:dyDescent="0.2">
      <c r="F546">
        <f t="shared" si="43"/>
        <v>515</v>
      </c>
      <c r="G546" s="9">
        <f t="shared" si="40"/>
        <v>7.8755933000000011</v>
      </c>
      <c r="H546" s="9">
        <f t="shared" si="41"/>
        <v>4.8200240484209189E-17</v>
      </c>
      <c r="I546" s="9">
        <f t="shared" si="44"/>
        <v>92.017107809206493</v>
      </c>
      <c r="J546" s="37" t="str">
        <f t="shared" si="42"/>
        <v/>
      </c>
    </row>
    <row r="547" spans="6:10" x14ac:dyDescent="0.2">
      <c r="F547">
        <f t="shared" si="43"/>
        <v>516</v>
      </c>
      <c r="G547" s="9">
        <f t="shared" si="40"/>
        <v>7.8755933000000011</v>
      </c>
      <c r="H547" s="9">
        <f t="shared" si="41"/>
        <v>4.4629852300193685E-17</v>
      </c>
      <c r="I547" s="9">
        <f t="shared" si="44"/>
        <v>92.017107809206493</v>
      </c>
      <c r="J547" s="37" t="str">
        <f t="shared" si="42"/>
        <v/>
      </c>
    </row>
    <row r="548" spans="6:10" x14ac:dyDescent="0.2">
      <c r="F548">
        <f t="shared" si="43"/>
        <v>517</v>
      </c>
      <c r="G548" s="9">
        <f t="shared" si="40"/>
        <v>7.8755933000000011</v>
      </c>
      <c r="H548" s="9">
        <f t="shared" si="41"/>
        <v>4.1323937314994151E-17</v>
      </c>
      <c r="I548" s="9">
        <f t="shared" si="44"/>
        <v>92.017107809206493</v>
      </c>
      <c r="J548" s="37" t="str">
        <f t="shared" si="42"/>
        <v/>
      </c>
    </row>
    <row r="549" spans="6:10" x14ac:dyDescent="0.2">
      <c r="F549">
        <f t="shared" si="43"/>
        <v>518</v>
      </c>
      <c r="G549" s="9">
        <f t="shared" si="40"/>
        <v>7.8755933000000011</v>
      </c>
      <c r="H549" s="9">
        <f t="shared" si="41"/>
        <v>3.8262904921290878E-17</v>
      </c>
      <c r="I549" s="9">
        <f t="shared" si="44"/>
        <v>92.017107809206493</v>
      </c>
      <c r="J549" s="37" t="str">
        <f t="shared" si="42"/>
        <v/>
      </c>
    </row>
    <row r="550" spans="6:10" x14ac:dyDescent="0.2">
      <c r="F550">
        <f t="shared" si="43"/>
        <v>519</v>
      </c>
      <c r="G550" s="9">
        <f t="shared" si="40"/>
        <v>7.8755933000000011</v>
      </c>
      <c r="H550" s="9">
        <f t="shared" si="41"/>
        <v>3.5428615667861925E-17</v>
      </c>
      <c r="I550" s="9">
        <f t="shared" si="44"/>
        <v>92.017107809206493</v>
      </c>
      <c r="J550" s="37" t="str">
        <f t="shared" si="42"/>
        <v/>
      </c>
    </row>
    <row r="551" spans="6:10" x14ac:dyDescent="0.2">
      <c r="F551">
        <f t="shared" si="43"/>
        <v>520</v>
      </c>
      <c r="G551" s="9">
        <f t="shared" si="40"/>
        <v>7.8755933000000011</v>
      </c>
      <c r="H551" s="9">
        <f t="shared" si="41"/>
        <v>3.2804273766538819E-17</v>
      </c>
      <c r="I551" s="9">
        <f t="shared" si="44"/>
        <v>92.017107809206493</v>
      </c>
      <c r="J551" s="37" t="str">
        <f t="shared" si="42"/>
        <v/>
      </c>
    </row>
    <row r="552" spans="6:10" x14ac:dyDescent="0.2">
      <c r="F552">
        <f t="shared" si="43"/>
        <v>521</v>
      </c>
      <c r="G552" s="9">
        <f t="shared" si="40"/>
        <v>7.8755933000000011</v>
      </c>
      <c r="H552" s="9">
        <f t="shared" si="41"/>
        <v>3.037432756161001E-17</v>
      </c>
      <c r="I552" s="9">
        <f t="shared" si="44"/>
        <v>92.017107809206493</v>
      </c>
      <c r="J552" s="37" t="str">
        <f t="shared" si="42"/>
        <v/>
      </c>
    </row>
    <row r="553" spans="6:10" x14ac:dyDescent="0.2">
      <c r="F553">
        <f t="shared" si="43"/>
        <v>522</v>
      </c>
      <c r="G553" s="9">
        <f t="shared" si="40"/>
        <v>7.8755933000000011</v>
      </c>
      <c r="H553" s="9">
        <f t="shared" si="41"/>
        <v>2.8124377371861122E-17</v>
      </c>
      <c r="I553" s="9">
        <f t="shared" si="44"/>
        <v>92.017107809206493</v>
      </c>
      <c r="J553" s="37" t="str">
        <f t="shared" si="42"/>
        <v/>
      </c>
    </row>
    <row r="554" spans="6:10" x14ac:dyDescent="0.2">
      <c r="F554">
        <f t="shared" si="43"/>
        <v>523</v>
      </c>
      <c r="G554" s="9">
        <f t="shared" si="40"/>
        <v>7.8755933000000011</v>
      </c>
      <c r="H554" s="9">
        <f t="shared" si="41"/>
        <v>2.6041090159130668E-17</v>
      </c>
      <c r="I554" s="9">
        <f t="shared" si="44"/>
        <v>92.017107809206493</v>
      </c>
      <c r="J554" s="37" t="str">
        <f t="shared" si="42"/>
        <v/>
      </c>
    </row>
    <row r="555" spans="6:10" x14ac:dyDescent="0.2">
      <c r="F555">
        <f t="shared" si="43"/>
        <v>524</v>
      </c>
      <c r="G555" s="9">
        <f t="shared" si="40"/>
        <v>7.8755933000000011</v>
      </c>
      <c r="H555" s="9">
        <f t="shared" si="41"/>
        <v>2.4112120517713582E-17</v>
      </c>
      <c r="I555" s="9">
        <f t="shared" si="44"/>
        <v>92.017107809206493</v>
      </c>
      <c r="J555" s="37" t="str">
        <f t="shared" si="42"/>
        <v/>
      </c>
    </row>
    <row r="556" spans="6:10" x14ac:dyDescent="0.2">
      <c r="F556">
        <f t="shared" si="43"/>
        <v>525</v>
      </c>
      <c r="G556" s="9">
        <f t="shared" si="40"/>
        <v>7.8755933000000011</v>
      </c>
      <c r="H556" s="9">
        <f t="shared" si="41"/>
        <v>2.2326037516401462E-17</v>
      </c>
      <c r="I556" s="9">
        <f t="shared" si="44"/>
        <v>92.017107809206493</v>
      </c>
      <c r="J556" s="37" t="str">
        <f t="shared" si="42"/>
        <v/>
      </c>
    </row>
    <row r="557" spans="6:10" x14ac:dyDescent="0.2">
      <c r="F557">
        <f t="shared" si="43"/>
        <v>526</v>
      </c>
      <c r="G557" s="9">
        <f t="shared" si="40"/>
        <v>7.8755933000000011</v>
      </c>
      <c r="H557" s="9">
        <f t="shared" si="41"/>
        <v>2.0672256959630978E-17</v>
      </c>
      <c r="I557" s="9">
        <f t="shared" si="44"/>
        <v>92.017107809206493</v>
      </c>
      <c r="J557" s="37" t="str">
        <f t="shared" si="42"/>
        <v/>
      </c>
    </row>
    <row r="558" spans="6:10" x14ac:dyDescent="0.2">
      <c r="F558">
        <f t="shared" si="43"/>
        <v>527</v>
      </c>
      <c r="G558" s="9">
        <f t="shared" si="40"/>
        <v>7.8755933000000011</v>
      </c>
      <c r="H558" s="9">
        <f t="shared" si="41"/>
        <v>1.9140978666324982E-17</v>
      </c>
      <c r="I558" s="9">
        <f t="shared" si="44"/>
        <v>92.017107809206493</v>
      </c>
      <c r="J558" s="37" t="str">
        <f t="shared" si="42"/>
        <v/>
      </c>
    </row>
    <row r="559" spans="6:10" x14ac:dyDescent="0.2">
      <c r="F559">
        <f t="shared" si="43"/>
        <v>528</v>
      </c>
      <c r="G559" s="9">
        <f t="shared" si="40"/>
        <v>7.8755933000000011</v>
      </c>
      <c r="H559" s="9">
        <f t="shared" si="41"/>
        <v>1.7723128394745356E-17</v>
      </c>
      <c r="I559" s="9">
        <f t="shared" si="44"/>
        <v>92.017107809206493</v>
      </c>
      <c r="J559" s="37" t="str">
        <f t="shared" si="42"/>
        <v/>
      </c>
    </row>
    <row r="560" spans="6:10" x14ac:dyDescent="0.2">
      <c r="F560">
        <f t="shared" si="43"/>
        <v>529</v>
      </c>
      <c r="G560" s="9">
        <f t="shared" si="40"/>
        <v>7.8755933000000011</v>
      </c>
      <c r="H560" s="9">
        <f t="shared" si="41"/>
        <v>1.641030406920866E-17</v>
      </c>
      <c r="I560" s="9">
        <f t="shared" si="44"/>
        <v>92.017107809206493</v>
      </c>
      <c r="J560" s="37" t="str">
        <f t="shared" si="42"/>
        <v/>
      </c>
    </row>
    <row r="561" spans="6:10" x14ac:dyDescent="0.2">
      <c r="F561">
        <f t="shared" si="43"/>
        <v>530</v>
      </c>
      <c r="G561" s="9">
        <f t="shared" si="40"/>
        <v>7.8755933000000011</v>
      </c>
      <c r="H561" s="9">
        <f t="shared" si="41"/>
        <v>1.5194725990008018E-17</v>
      </c>
      <c r="I561" s="9">
        <f t="shared" si="44"/>
        <v>92.017107809206493</v>
      </c>
      <c r="J561" s="37" t="str">
        <f t="shared" si="42"/>
        <v/>
      </c>
    </row>
    <row r="562" spans="6:10" x14ac:dyDescent="0.2">
      <c r="F562">
        <f t="shared" si="43"/>
        <v>531</v>
      </c>
      <c r="G562" s="9">
        <f t="shared" si="40"/>
        <v>7.8755933000000011</v>
      </c>
      <c r="H562" s="9">
        <f t="shared" si="41"/>
        <v>1.4069190731488904E-17</v>
      </c>
      <c r="I562" s="9">
        <f t="shared" si="44"/>
        <v>92.017107809206493</v>
      </c>
      <c r="J562" s="37" t="str">
        <f t="shared" si="42"/>
        <v/>
      </c>
    </row>
    <row r="563" spans="6:10" x14ac:dyDescent="0.2">
      <c r="F563">
        <f t="shared" si="43"/>
        <v>532</v>
      </c>
      <c r="G563" s="9">
        <f t="shared" si="40"/>
        <v>7.8755933000000011</v>
      </c>
      <c r="H563" s="9">
        <f t="shared" si="41"/>
        <v>1.3027028455082318E-17</v>
      </c>
      <c r="I563" s="9">
        <f t="shared" si="44"/>
        <v>92.017107809206493</v>
      </c>
      <c r="J563" s="37" t="str">
        <f t="shared" si="42"/>
        <v/>
      </c>
    </row>
    <row r="564" spans="6:10" x14ac:dyDescent="0.2">
      <c r="F564">
        <f t="shared" si="43"/>
        <v>533</v>
      </c>
      <c r="G564" s="9">
        <f t="shared" si="40"/>
        <v>7.8755933000000011</v>
      </c>
      <c r="H564" s="9">
        <f t="shared" si="41"/>
        <v>1.2062063384335479E-17</v>
      </c>
      <c r="I564" s="9">
        <f t="shared" si="44"/>
        <v>92.017107809206493</v>
      </c>
      <c r="J564" s="37" t="str">
        <f t="shared" si="42"/>
        <v/>
      </c>
    </row>
    <row r="565" spans="6:10" x14ac:dyDescent="0.2">
      <c r="F565">
        <f t="shared" si="43"/>
        <v>534</v>
      </c>
      <c r="G565" s="9">
        <f t="shared" si="40"/>
        <v>7.8755933000000011</v>
      </c>
      <c r="H565" s="9">
        <f t="shared" si="41"/>
        <v>1.1168577207718035E-17</v>
      </c>
      <c r="I565" s="9">
        <f t="shared" si="44"/>
        <v>92.017107809206493</v>
      </c>
      <c r="J565" s="37" t="str">
        <f t="shared" si="42"/>
        <v/>
      </c>
    </row>
    <row r="566" spans="6:10" x14ac:dyDescent="0.2">
      <c r="F566">
        <f t="shared" si="43"/>
        <v>535</v>
      </c>
      <c r="G566" s="9">
        <f t="shared" si="40"/>
        <v>7.8755933000000011</v>
      </c>
      <c r="H566" s="9">
        <f t="shared" si="41"/>
        <v>1.0341275192331515E-17</v>
      </c>
      <c r="I566" s="9">
        <f t="shared" si="44"/>
        <v>92.017107809206493</v>
      </c>
      <c r="J566" s="37" t="str">
        <f t="shared" si="42"/>
        <v/>
      </c>
    </row>
    <row r="567" spans="6:10" x14ac:dyDescent="0.2">
      <c r="F567">
        <f t="shared" si="43"/>
        <v>536</v>
      </c>
      <c r="G567" s="9">
        <f t="shared" si="40"/>
        <v>7.8755933000000011</v>
      </c>
      <c r="H567" s="9">
        <f t="shared" si="41"/>
        <v>9.5752548077143645E-18</v>
      </c>
      <c r="I567" s="9">
        <f t="shared" si="44"/>
        <v>92.017107809206493</v>
      </c>
      <c r="J567" s="37" t="str">
        <f t="shared" si="42"/>
        <v/>
      </c>
    </row>
    <row r="568" spans="6:10" x14ac:dyDescent="0.2">
      <c r="F568">
        <f t="shared" si="43"/>
        <v>537</v>
      </c>
      <c r="G568" s="9">
        <f t="shared" si="40"/>
        <v>7.8755933000000011</v>
      </c>
      <c r="H568" s="9">
        <f t="shared" si="41"/>
        <v>8.8659766738095957E-18</v>
      </c>
      <c r="I568" s="9">
        <f t="shared" si="44"/>
        <v>92.017107809206493</v>
      </c>
      <c r="J568" s="37" t="str">
        <f t="shared" si="42"/>
        <v/>
      </c>
    </row>
    <row r="569" spans="6:10" x14ac:dyDescent="0.2">
      <c r="F569">
        <f t="shared" si="43"/>
        <v>538</v>
      </c>
      <c r="G569" s="9">
        <f t="shared" si="40"/>
        <v>7.8755933000000011</v>
      </c>
      <c r="H569" s="9">
        <f t="shared" si="41"/>
        <v>8.2092376609348111E-18</v>
      </c>
      <c r="I569" s="9">
        <f t="shared" si="44"/>
        <v>92.017107809206493</v>
      </c>
      <c r="J569" s="37" t="str">
        <f t="shared" si="42"/>
        <v/>
      </c>
    </row>
    <row r="570" spans="6:10" x14ac:dyDescent="0.2">
      <c r="F570">
        <f t="shared" si="43"/>
        <v>539</v>
      </c>
      <c r="G570" s="9">
        <f t="shared" si="40"/>
        <v>7.8755933000000011</v>
      </c>
      <c r="H570" s="9">
        <f t="shared" si="41"/>
        <v>7.6011459823470473E-18</v>
      </c>
      <c r="I570" s="9">
        <f t="shared" si="44"/>
        <v>92.017107809206493</v>
      </c>
      <c r="J570" s="37" t="str">
        <f t="shared" si="42"/>
        <v/>
      </c>
    </row>
    <row r="571" spans="6:10" x14ac:dyDescent="0.2">
      <c r="F571">
        <f t="shared" si="43"/>
        <v>540</v>
      </c>
      <c r="G571" s="9">
        <f t="shared" si="40"/>
        <v>7.8755933000000011</v>
      </c>
      <c r="H571" s="9">
        <f t="shared" si="41"/>
        <v>7.038098131802822E-18</v>
      </c>
      <c r="I571" s="9">
        <f t="shared" si="44"/>
        <v>92.017107809206493</v>
      </c>
      <c r="J571" s="37" t="str">
        <f t="shared" si="42"/>
        <v/>
      </c>
    </row>
    <row r="572" spans="6:10" x14ac:dyDescent="0.2">
      <c r="F572">
        <f t="shared" si="43"/>
        <v>541</v>
      </c>
      <c r="G572" s="9">
        <f t="shared" si="40"/>
        <v>7.8755933000000011</v>
      </c>
      <c r="H572" s="9">
        <f t="shared" si="41"/>
        <v>6.5167575294470565E-18</v>
      </c>
      <c r="I572" s="9">
        <f t="shared" si="44"/>
        <v>92.017107809206493</v>
      </c>
      <c r="J572" s="37" t="str">
        <f t="shared" si="42"/>
        <v/>
      </c>
    </row>
    <row r="573" spans="6:10" x14ac:dyDescent="0.2">
      <c r="F573">
        <f t="shared" si="43"/>
        <v>542</v>
      </c>
      <c r="G573" s="9">
        <f t="shared" si="40"/>
        <v>7.8755933000000011</v>
      </c>
      <c r="H573" s="9">
        <f t="shared" si="41"/>
        <v>6.0340347494880146E-18</v>
      </c>
      <c r="I573" s="9">
        <f t="shared" si="44"/>
        <v>92.017107809206493</v>
      </c>
      <c r="J573" s="37" t="str">
        <f t="shared" si="42"/>
        <v/>
      </c>
    </row>
    <row r="574" spans="6:10" x14ac:dyDescent="0.2">
      <c r="F574">
        <f t="shared" si="43"/>
        <v>543</v>
      </c>
      <c r="G574" s="9">
        <f t="shared" si="40"/>
        <v>7.8755933000000011</v>
      </c>
      <c r="H574" s="9">
        <f t="shared" si="41"/>
        <v>5.5870692124889014E-18</v>
      </c>
      <c r="I574" s="9">
        <f t="shared" si="44"/>
        <v>92.017107809206493</v>
      </c>
      <c r="J574" s="37" t="str">
        <f t="shared" si="42"/>
        <v/>
      </c>
    </row>
    <row r="575" spans="6:10" x14ac:dyDescent="0.2">
      <c r="F575">
        <f t="shared" si="43"/>
        <v>544</v>
      </c>
      <c r="G575" s="9">
        <f t="shared" si="40"/>
        <v>7.8755933000000011</v>
      </c>
      <c r="H575" s="9">
        <f t="shared" si="41"/>
        <v>5.1732122337860196E-18</v>
      </c>
      <c r="I575" s="9">
        <f t="shared" si="44"/>
        <v>92.017107809206493</v>
      </c>
      <c r="J575" s="37" t="str">
        <f t="shared" si="42"/>
        <v/>
      </c>
    </row>
    <row r="576" spans="6:10" x14ac:dyDescent="0.2">
      <c r="F576">
        <f t="shared" si="43"/>
        <v>545</v>
      </c>
      <c r="G576" s="9">
        <f t="shared" si="40"/>
        <v>7.8755933000000011</v>
      </c>
      <c r="H576" s="9">
        <f t="shared" si="41"/>
        <v>4.7900113275796477E-18</v>
      </c>
      <c r="I576" s="9">
        <f t="shared" si="44"/>
        <v>92.017107809206493</v>
      </c>
      <c r="J576" s="37" t="str">
        <f t="shared" si="42"/>
        <v/>
      </c>
    </row>
    <row r="577" spans="6:10" x14ac:dyDescent="0.2">
      <c r="F577">
        <f t="shared" si="43"/>
        <v>546</v>
      </c>
      <c r="G577" s="9">
        <f t="shared" si="40"/>
        <v>7.8755933000000011</v>
      </c>
      <c r="H577" s="9">
        <f t="shared" si="41"/>
        <v>4.435195673684859E-18</v>
      </c>
      <c r="I577" s="9">
        <f t="shared" si="44"/>
        <v>92.017107809206493</v>
      </c>
      <c r="J577" s="37" t="str">
        <f t="shared" si="42"/>
        <v/>
      </c>
    </row>
    <row r="578" spans="6:10" x14ac:dyDescent="0.2">
      <c r="F578">
        <f t="shared" si="43"/>
        <v>547</v>
      </c>
      <c r="G578" s="9">
        <f t="shared" si="40"/>
        <v>7.8755933000000011</v>
      </c>
      <c r="H578" s="9">
        <f t="shared" si="41"/>
        <v>4.1066626608193139E-18</v>
      </c>
      <c r="I578" s="9">
        <f t="shared" si="44"/>
        <v>92.017107809206493</v>
      </c>
      <c r="J578" s="37" t="str">
        <f t="shared" si="42"/>
        <v/>
      </c>
    </row>
    <row r="579" spans="6:10" x14ac:dyDescent="0.2">
      <c r="F579">
        <f t="shared" si="43"/>
        <v>548</v>
      </c>
      <c r="G579" s="9">
        <f t="shared" ref="G579:G642" si="45">IF($B$3+$B$5+$B$7&lt;F579,"",IF($B$3&gt;F579,$B$10*(1+$B$4)^(F579-1),IF($B$3+$B$5&gt;F579,$B$10*(1+$B$4)^($B$3-1)*(1+$B$6)^(F579-$B$3),$B$10*(1+$B$4)^($B$3-1)*(1+$B$6)^($B$5)*(1+$B$8)^(F579-$B$3-$B$5))))</f>
        <v>7.8755933000000011</v>
      </c>
      <c r="H579" s="9">
        <f t="shared" ref="H579:H642" si="46">G579/(1+B$9)^F579</f>
        <v>3.8024654266845496E-18</v>
      </c>
      <c r="I579" s="9">
        <f t="shared" si="44"/>
        <v>92.017107809206493</v>
      </c>
      <c r="J579" s="37" t="str">
        <f t="shared" ref="J579:J642" si="47">IF(F579=$B$3,"First Stage PV",IF(F579=$B$5+$B$3,"First 2 Stages PV",IF(F579=$B$5+$B$3+$B$7,"Total PV","")))</f>
        <v/>
      </c>
    </row>
    <row r="580" spans="6:10" x14ac:dyDescent="0.2">
      <c r="F580">
        <f t="shared" ref="F580:F643" si="48">F579+1</f>
        <v>549</v>
      </c>
      <c r="G580" s="9">
        <f t="shared" si="45"/>
        <v>7.8755933000000011</v>
      </c>
      <c r="H580" s="9">
        <f t="shared" si="46"/>
        <v>3.5208013210042125E-18</v>
      </c>
      <c r="I580" s="9">
        <f t="shared" ref="I580:I643" si="49">I579+H580</f>
        <v>92.017107809206493</v>
      </c>
      <c r="J580" s="37" t="str">
        <f t="shared" si="47"/>
        <v/>
      </c>
    </row>
    <row r="581" spans="6:10" x14ac:dyDescent="0.2">
      <c r="F581">
        <f t="shared" si="48"/>
        <v>550</v>
      </c>
      <c r="G581" s="9">
        <f t="shared" si="45"/>
        <v>7.8755933000000011</v>
      </c>
      <c r="H581" s="9">
        <f t="shared" si="46"/>
        <v>3.2600012231520483E-18</v>
      </c>
      <c r="I581" s="9">
        <f t="shared" si="49"/>
        <v>92.017107809206493</v>
      </c>
      <c r="J581" s="37" t="str">
        <f t="shared" si="47"/>
        <v/>
      </c>
    </row>
    <row r="582" spans="6:10" x14ac:dyDescent="0.2">
      <c r="F582">
        <f t="shared" si="48"/>
        <v>551</v>
      </c>
      <c r="G582" s="9">
        <f t="shared" si="45"/>
        <v>7.8755933000000011</v>
      </c>
      <c r="H582" s="9">
        <f t="shared" si="46"/>
        <v>3.0185196510667111E-18</v>
      </c>
      <c r="I582" s="9">
        <f t="shared" si="49"/>
        <v>92.017107809206493</v>
      </c>
      <c r="J582" s="37" t="str">
        <f t="shared" si="47"/>
        <v/>
      </c>
    </row>
    <row r="583" spans="6:10" x14ac:dyDescent="0.2">
      <c r="F583">
        <f t="shared" si="48"/>
        <v>552</v>
      </c>
      <c r="G583" s="9">
        <f t="shared" si="45"/>
        <v>7.8755933000000011</v>
      </c>
      <c r="H583" s="9">
        <f t="shared" si="46"/>
        <v>2.7949256028395472E-18</v>
      </c>
      <c r="I583" s="9">
        <f t="shared" si="49"/>
        <v>92.017107809206493</v>
      </c>
      <c r="J583" s="37" t="str">
        <f t="shared" si="47"/>
        <v/>
      </c>
    </row>
    <row r="584" spans="6:10" x14ac:dyDescent="0.2">
      <c r="F584">
        <f t="shared" si="48"/>
        <v>553</v>
      </c>
      <c r="G584" s="9">
        <f t="shared" si="45"/>
        <v>7.8755933000000011</v>
      </c>
      <c r="H584" s="9">
        <f t="shared" si="46"/>
        <v>2.587894076703284E-18</v>
      </c>
      <c r="I584" s="9">
        <f t="shared" si="49"/>
        <v>92.017107809206493</v>
      </c>
      <c r="J584" s="37" t="str">
        <f t="shared" si="47"/>
        <v/>
      </c>
    </row>
    <row r="585" spans="6:10" x14ac:dyDescent="0.2">
      <c r="F585">
        <f t="shared" si="48"/>
        <v>554</v>
      </c>
      <c r="G585" s="9">
        <f t="shared" si="45"/>
        <v>7.8755933000000011</v>
      </c>
      <c r="H585" s="9">
        <f t="shared" si="46"/>
        <v>2.3961982191697078E-18</v>
      </c>
      <c r="I585" s="9">
        <f t="shared" si="49"/>
        <v>92.017107809206493</v>
      </c>
      <c r="J585" s="37" t="str">
        <f t="shared" si="47"/>
        <v/>
      </c>
    </row>
    <row r="586" spans="6:10" x14ac:dyDescent="0.2">
      <c r="F586">
        <f t="shared" si="48"/>
        <v>555</v>
      </c>
      <c r="G586" s="9">
        <f t="shared" si="45"/>
        <v>7.8755933000000011</v>
      </c>
      <c r="H586" s="9">
        <f t="shared" si="46"/>
        <v>2.2187020547867667E-18</v>
      </c>
      <c r="I586" s="9">
        <f t="shared" si="49"/>
        <v>92.017107809206493</v>
      </c>
      <c r="J586" s="37" t="str">
        <f t="shared" si="47"/>
        <v/>
      </c>
    </row>
    <row r="587" spans="6:10" x14ac:dyDescent="0.2">
      <c r="F587">
        <f t="shared" si="48"/>
        <v>556</v>
      </c>
      <c r="G587" s="9">
        <f t="shared" si="45"/>
        <v>7.8755933000000011</v>
      </c>
      <c r="H587" s="9">
        <f t="shared" si="46"/>
        <v>2.0543537544321906E-18</v>
      </c>
      <c r="I587" s="9">
        <f t="shared" si="49"/>
        <v>92.017107809206493</v>
      </c>
      <c r="J587" s="37" t="str">
        <f t="shared" si="47"/>
        <v/>
      </c>
    </row>
    <row r="588" spans="6:10" x14ac:dyDescent="0.2">
      <c r="F588">
        <f t="shared" si="48"/>
        <v>557</v>
      </c>
      <c r="G588" s="9">
        <f t="shared" si="45"/>
        <v>7.8755933000000011</v>
      </c>
      <c r="H588" s="9">
        <f t="shared" si="46"/>
        <v>1.9021794022520285E-18</v>
      </c>
      <c r="I588" s="9">
        <f t="shared" si="49"/>
        <v>92.017107809206493</v>
      </c>
      <c r="J588" s="37" t="str">
        <f t="shared" si="47"/>
        <v/>
      </c>
    </row>
    <row r="589" spans="6:10" x14ac:dyDescent="0.2">
      <c r="F589">
        <f t="shared" si="48"/>
        <v>558</v>
      </c>
      <c r="G589" s="9">
        <f t="shared" si="45"/>
        <v>7.8755933000000011</v>
      </c>
      <c r="H589" s="9">
        <f t="shared" si="46"/>
        <v>1.7612772243074335E-18</v>
      </c>
      <c r="I589" s="9">
        <f t="shared" si="49"/>
        <v>92.017107809206493</v>
      </c>
      <c r="J589" s="37" t="str">
        <f t="shared" si="47"/>
        <v/>
      </c>
    </row>
    <row r="590" spans="6:10" x14ac:dyDescent="0.2">
      <c r="F590">
        <f t="shared" si="48"/>
        <v>559</v>
      </c>
      <c r="G590" s="9">
        <f t="shared" si="45"/>
        <v>7.8755933000000011</v>
      </c>
      <c r="H590" s="9">
        <f t="shared" si="46"/>
        <v>1.6308122447291051E-18</v>
      </c>
      <c r="I590" s="9">
        <f t="shared" si="49"/>
        <v>92.017107809206493</v>
      </c>
      <c r="J590" s="37" t="str">
        <f t="shared" si="47"/>
        <v/>
      </c>
    </row>
    <row r="591" spans="6:10" x14ac:dyDescent="0.2">
      <c r="F591">
        <f t="shared" si="48"/>
        <v>560</v>
      </c>
      <c r="G591" s="9">
        <f t="shared" si="45"/>
        <v>7.8755933000000011</v>
      </c>
      <c r="H591" s="9">
        <f t="shared" si="46"/>
        <v>1.5100113377121346E-18</v>
      </c>
      <c r="I591" s="9">
        <f t="shared" si="49"/>
        <v>92.017107809206493</v>
      </c>
      <c r="J591" s="37" t="str">
        <f t="shared" si="47"/>
        <v/>
      </c>
    </row>
    <row r="592" spans="6:10" x14ac:dyDescent="0.2">
      <c r="F592">
        <f t="shared" si="48"/>
        <v>561</v>
      </c>
      <c r="G592" s="9">
        <f t="shared" si="45"/>
        <v>7.8755933000000011</v>
      </c>
      <c r="H592" s="9">
        <f t="shared" si="46"/>
        <v>1.398158646029754E-18</v>
      </c>
      <c r="I592" s="9">
        <f t="shared" si="49"/>
        <v>92.017107809206493</v>
      </c>
      <c r="J592" s="37" t="str">
        <f t="shared" si="47"/>
        <v/>
      </c>
    </row>
    <row r="593" spans="6:10" x14ac:dyDescent="0.2">
      <c r="F593">
        <f t="shared" si="48"/>
        <v>562</v>
      </c>
      <c r="G593" s="9">
        <f t="shared" si="45"/>
        <v>7.8755933000000011</v>
      </c>
      <c r="H593" s="9">
        <f t="shared" si="46"/>
        <v>1.2945913389164389E-18</v>
      </c>
      <c r="I593" s="9">
        <f t="shared" si="49"/>
        <v>92.017107809206493</v>
      </c>
      <c r="J593" s="37" t="str">
        <f t="shared" si="47"/>
        <v/>
      </c>
    </row>
    <row r="594" spans="6:10" x14ac:dyDescent="0.2">
      <c r="F594">
        <f t="shared" si="48"/>
        <v>563</v>
      </c>
      <c r="G594" s="9">
        <f t="shared" si="45"/>
        <v>7.8755933000000011</v>
      </c>
      <c r="H594" s="9">
        <f t="shared" si="46"/>
        <v>1.1986956841818876E-18</v>
      </c>
      <c r="I594" s="9">
        <f t="shared" si="49"/>
        <v>92.017107809206493</v>
      </c>
      <c r="J594" s="37" t="str">
        <f t="shared" si="47"/>
        <v/>
      </c>
    </row>
    <row r="595" spans="6:10" x14ac:dyDescent="0.2">
      <c r="F595">
        <f t="shared" si="48"/>
        <v>564</v>
      </c>
      <c r="G595" s="9">
        <f t="shared" si="45"/>
        <v>7.8755933000000011</v>
      </c>
      <c r="H595" s="9">
        <f t="shared" si="46"/>
        <v>1.1099034112795257E-18</v>
      </c>
      <c r="I595" s="9">
        <f t="shared" si="49"/>
        <v>92.017107809206493</v>
      </c>
      <c r="J595" s="37" t="str">
        <f t="shared" si="47"/>
        <v/>
      </c>
    </row>
    <row r="596" spans="6:10" x14ac:dyDescent="0.2">
      <c r="F596">
        <f t="shared" si="48"/>
        <v>565</v>
      </c>
      <c r="G596" s="9">
        <f t="shared" si="45"/>
        <v>7.8755933000000011</v>
      </c>
      <c r="H596" s="9">
        <f t="shared" si="46"/>
        <v>1.0276883437773386E-18</v>
      </c>
      <c r="I596" s="9">
        <f t="shared" si="49"/>
        <v>92.017107809206493</v>
      </c>
      <c r="J596" s="37" t="str">
        <f t="shared" si="47"/>
        <v/>
      </c>
    </row>
    <row r="597" spans="6:10" x14ac:dyDescent="0.2">
      <c r="F597">
        <f t="shared" si="48"/>
        <v>566</v>
      </c>
      <c r="G597" s="9">
        <f t="shared" si="45"/>
        <v>7.8755933000000011</v>
      </c>
      <c r="H597" s="9">
        <f t="shared" si="46"/>
        <v>9.5156328127531334E-19</v>
      </c>
      <c r="I597" s="9">
        <f t="shared" si="49"/>
        <v>92.017107809206493</v>
      </c>
      <c r="J597" s="37" t="str">
        <f t="shared" si="47"/>
        <v/>
      </c>
    </row>
    <row r="598" spans="6:10" x14ac:dyDescent="0.2">
      <c r="F598">
        <f t="shared" si="48"/>
        <v>567</v>
      </c>
      <c r="G598" s="9">
        <f t="shared" si="45"/>
        <v>7.8755933000000011</v>
      </c>
      <c r="H598" s="9">
        <f t="shared" si="46"/>
        <v>8.8107711229195683E-19</v>
      </c>
      <c r="I598" s="9">
        <f t="shared" si="49"/>
        <v>92.017107809206493</v>
      </c>
      <c r="J598" s="37" t="str">
        <f t="shared" si="47"/>
        <v/>
      </c>
    </row>
    <row r="599" spans="6:10" x14ac:dyDescent="0.2">
      <c r="F599">
        <f t="shared" si="48"/>
        <v>568</v>
      </c>
      <c r="G599" s="9">
        <f t="shared" si="45"/>
        <v>7.8755933000000011</v>
      </c>
      <c r="H599" s="9">
        <f t="shared" si="46"/>
        <v>8.1581214101107104E-19</v>
      </c>
      <c r="I599" s="9">
        <f t="shared" si="49"/>
        <v>92.017107809206493</v>
      </c>
      <c r="J599" s="37" t="str">
        <f t="shared" si="47"/>
        <v/>
      </c>
    </row>
    <row r="600" spans="6:10" x14ac:dyDescent="0.2">
      <c r="F600">
        <f t="shared" si="48"/>
        <v>569</v>
      </c>
      <c r="G600" s="9">
        <f t="shared" si="45"/>
        <v>7.8755933000000011</v>
      </c>
      <c r="H600" s="9">
        <f t="shared" si="46"/>
        <v>7.5538161204728802E-19</v>
      </c>
      <c r="I600" s="9">
        <f t="shared" si="49"/>
        <v>92.017107809206493</v>
      </c>
      <c r="J600" s="37" t="str">
        <f t="shared" si="47"/>
        <v/>
      </c>
    </row>
    <row r="601" spans="6:10" x14ac:dyDescent="0.2">
      <c r="F601">
        <f t="shared" si="48"/>
        <v>570</v>
      </c>
      <c r="G601" s="9">
        <f t="shared" si="45"/>
        <v>7.8755933000000011</v>
      </c>
      <c r="H601" s="9">
        <f t="shared" si="46"/>
        <v>6.994274185623037E-19</v>
      </c>
      <c r="I601" s="9">
        <f t="shared" si="49"/>
        <v>92.017107809206493</v>
      </c>
      <c r="J601" s="37" t="str">
        <f t="shared" si="47"/>
        <v/>
      </c>
    </row>
    <row r="602" spans="6:10" x14ac:dyDescent="0.2">
      <c r="F602">
        <f t="shared" si="48"/>
        <v>571</v>
      </c>
      <c r="G602" s="9">
        <f t="shared" si="45"/>
        <v>7.8755933000000011</v>
      </c>
      <c r="H602" s="9">
        <f t="shared" si="46"/>
        <v>6.4761798015028121E-19</v>
      </c>
      <c r="I602" s="9">
        <f t="shared" si="49"/>
        <v>92.017107809206493</v>
      </c>
      <c r="J602" s="37" t="str">
        <f t="shared" si="47"/>
        <v/>
      </c>
    </row>
    <row r="603" spans="6:10" x14ac:dyDescent="0.2">
      <c r="F603">
        <f t="shared" si="48"/>
        <v>572</v>
      </c>
      <c r="G603" s="9">
        <f t="shared" si="45"/>
        <v>7.8755933000000011</v>
      </c>
      <c r="H603" s="9">
        <f t="shared" si="46"/>
        <v>5.9964627791692695E-19</v>
      </c>
      <c r="I603" s="9">
        <f t="shared" si="49"/>
        <v>92.017107809206493</v>
      </c>
      <c r="J603" s="37" t="str">
        <f t="shared" si="47"/>
        <v/>
      </c>
    </row>
    <row r="604" spans="6:10" x14ac:dyDescent="0.2">
      <c r="F604">
        <f t="shared" si="48"/>
        <v>573</v>
      </c>
      <c r="G604" s="9">
        <f t="shared" si="45"/>
        <v>7.8755933000000011</v>
      </c>
      <c r="H604" s="9">
        <f t="shared" si="46"/>
        <v>5.552280351082657E-19</v>
      </c>
      <c r="I604" s="9">
        <f t="shared" si="49"/>
        <v>92.017107809206493</v>
      </c>
      <c r="J604" s="37" t="str">
        <f t="shared" si="47"/>
        <v/>
      </c>
    </row>
    <row r="605" spans="6:10" x14ac:dyDescent="0.2">
      <c r="F605">
        <f t="shared" si="48"/>
        <v>574</v>
      </c>
      <c r="G605" s="9">
        <f t="shared" si="45"/>
        <v>7.8755933000000011</v>
      </c>
      <c r="H605" s="9">
        <f t="shared" si="46"/>
        <v>5.141000325076533E-19</v>
      </c>
      <c r="I605" s="9">
        <f t="shared" si="49"/>
        <v>92.017107809206493</v>
      </c>
      <c r="J605" s="37" t="str">
        <f t="shared" si="47"/>
        <v/>
      </c>
    </row>
    <row r="606" spans="6:10" x14ac:dyDescent="0.2">
      <c r="F606">
        <f t="shared" si="48"/>
        <v>575</v>
      </c>
      <c r="G606" s="9">
        <f t="shared" si="45"/>
        <v>7.8755933000000011</v>
      </c>
      <c r="H606" s="9">
        <f t="shared" si="46"/>
        <v>4.760185486181975E-19</v>
      </c>
      <c r="I606" s="9">
        <f t="shared" si="49"/>
        <v>92.017107809206493</v>
      </c>
      <c r="J606" s="37" t="str">
        <f t="shared" si="47"/>
        <v/>
      </c>
    </row>
    <row r="607" spans="6:10" x14ac:dyDescent="0.2">
      <c r="F607">
        <f t="shared" si="48"/>
        <v>576</v>
      </c>
      <c r="G607" s="9">
        <f t="shared" si="45"/>
        <v>7.8755933000000011</v>
      </c>
      <c r="H607" s="9">
        <f t="shared" si="46"/>
        <v>4.4075791538721995E-19</v>
      </c>
      <c r="I607" s="9">
        <f t="shared" si="49"/>
        <v>92.017107809206493</v>
      </c>
      <c r="J607" s="37" t="str">
        <f t="shared" si="47"/>
        <v/>
      </c>
    </row>
    <row r="608" spans="6:10" x14ac:dyDescent="0.2">
      <c r="F608">
        <f t="shared" si="48"/>
        <v>577</v>
      </c>
      <c r="G608" s="9">
        <f t="shared" si="45"/>
        <v>7.8755933000000011</v>
      </c>
      <c r="H608" s="9">
        <f t="shared" si="46"/>
        <v>4.0810918091409248E-19</v>
      </c>
      <c r="I608" s="9">
        <f t="shared" si="49"/>
        <v>92.017107809206493</v>
      </c>
      <c r="J608" s="37" t="str">
        <f t="shared" si="47"/>
        <v/>
      </c>
    </row>
    <row r="609" spans="6:10" x14ac:dyDescent="0.2">
      <c r="F609">
        <f t="shared" si="48"/>
        <v>578</v>
      </c>
      <c r="G609" s="9">
        <f t="shared" si="45"/>
        <v>7.8755933000000011</v>
      </c>
      <c r="H609" s="9">
        <f t="shared" si="46"/>
        <v>3.7787887121675227E-19</v>
      </c>
      <c r="I609" s="9">
        <f t="shared" si="49"/>
        <v>92.017107809206493</v>
      </c>
      <c r="J609" s="37" t="str">
        <f t="shared" si="47"/>
        <v/>
      </c>
    </row>
    <row r="610" spans="6:10" x14ac:dyDescent="0.2">
      <c r="F610">
        <f t="shared" si="48"/>
        <v>579</v>
      </c>
      <c r="G610" s="9">
        <f t="shared" si="45"/>
        <v>7.8755933000000011</v>
      </c>
      <c r="H610" s="9">
        <f t="shared" si="46"/>
        <v>3.4988784371921505E-19</v>
      </c>
      <c r="I610" s="9">
        <f t="shared" si="49"/>
        <v>92.017107809206493</v>
      </c>
      <c r="J610" s="37" t="str">
        <f t="shared" si="47"/>
        <v/>
      </c>
    </row>
    <row r="611" spans="6:10" x14ac:dyDescent="0.2">
      <c r="F611">
        <f t="shared" si="48"/>
        <v>580</v>
      </c>
      <c r="G611" s="9">
        <f t="shared" si="45"/>
        <v>7.8755933000000011</v>
      </c>
      <c r="H611" s="9">
        <f t="shared" si="46"/>
        <v>3.2397022566593982E-19</v>
      </c>
      <c r="I611" s="9">
        <f t="shared" si="49"/>
        <v>92.017107809206493</v>
      </c>
      <c r="J611" s="37" t="str">
        <f t="shared" si="47"/>
        <v/>
      </c>
    </row>
    <row r="612" spans="6:10" x14ac:dyDescent="0.2">
      <c r="F612">
        <f t="shared" si="48"/>
        <v>581</v>
      </c>
      <c r="G612" s="9">
        <f t="shared" si="45"/>
        <v>7.8755933000000011</v>
      </c>
      <c r="H612" s="9">
        <f t="shared" si="46"/>
        <v>2.9997243117216652E-19</v>
      </c>
      <c r="I612" s="9">
        <f t="shared" si="49"/>
        <v>92.017107809206493</v>
      </c>
      <c r="J612" s="37" t="str">
        <f t="shared" si="47"/>
        <v/>
      </c>
    </row>
    <row r="613" spans="6:10" x14ac:dyDescent="0.2">
      <c r="F613">
        <f t="shared" si="48"/>
        <v>582</v>
      </c>
      <c r="G613" s="9">
        <f t="shared" si="45"/>
        <v>7.8755933000000011</v>
      </c>
      <c r="H613" s="9">
        <f t="shared" si="46"/>
        <v>2.7775225108533932E-19</v>
      </c>
      <c r="I613" s="9">
        <f t="shared" si="49"/>
        <v>92.017107809206493</v>
      </c>
      <c r="J613" s="37" t="str">
        <f t="shared" si="47"/>
        <v/>
      </c>
    </row>
    <row r="614" spans="6:10" x14ac:dyDescent="0.2">
      <c r="F614">
        <f t="shared" si="48"/>
        <v>583</v>
      </c>
      <c r="G614" s="9">
        <f t="shared" si="45"/>
        <v>7.8755933000000011</v>
      </c>
      <c r="H614" s="9">
        <f t="shared" si="46"/>
        <v>2.5717801026420307E-19</v>
      </c>
      <c r="I614" s="9">
        <f t="shared" si="49"/>
        <v>92.017107809206493</v>
      </c>
      <c r="J614" s="37" t="str">
        <f t="shared" si="47"/>
        <v/>
      </c>
    </row>
    <row r="615" spans="6:10" x14ac:dyDescent="0.2">
      <c r="F615">
        <f t="shared" si="48"/>
        <v>584</v>
      </c>
      <c r="G615" s="9">
        <f t="shared" si="45"/>
        <v>7.8755933000000011</v>
      </c>
      <c r="H615" s="9">
        <f t="shared" si="46"/>
        <v>2.381277872816695E-19</v>
      </c>
      <c r="I615" s="9">
        <f t="shared" si="49"/>
        <v>92.017107809206493</v>
      </c>
      <c r="J615" s="37" t="str">
        <f t="shared" si="47"/>
        <v/>
      </c>
    </row>
    <row r="616" spans="6:10" x14ac:dyDescent="0.2">
      <c r="F616">
        <f t="shared" si="48"/>
        <v>585</v>
      </c>
      <c r="G616" s="9">
        <f t="shared" si="45"/>
        <v>7.8755933000000011</v>
      </c>
      <c r="H616" s="9">
        <f t="shared" si="46"/>
        <v>2.2048869192747171E-19</v>
      </c>
      <c r="I616" s="9">
        <f t="shared" si="49"/>
        <v>92.017107809206493</v>
      </c>
      <c r="J616" s="37" t="str">
        <f t="shared" si="47"/>
        <v/>
      </c>
    </row>
    <row r="617" spans="6:10" x14ac:dyDescent="0.2">
      <c r="F617">
        <f t="shared" si="48"/>
        <v>586</v>
      </c>
      <c r="G617" s="9">
        <f t="shared" si="45"/>
        <v>7.8755933000000011</v>
      </c>
      <c r="H617" s="9">
        <f t="shared" si="46"/>
        <v>2.0415619622914049E-19</v>
      </c>
      <c r="I617" s="9">
        <f t="shared" si="49"/>
        <v>92.017107809206493</v>
      </c>
      <c r="J617" s="37" t="str">
        <f t="shared" si="47"/>
        <v/>
      </c>
    </row>
    <row r="618" spans="6:10" x14ac:dyDescent="0.2">
      <c r="F618">
        <f t="shared" si="48"/>
        <v>587</v>
      </c>
      <c r="G618" s="9">
        <f t="shared" si="45"/>
        <v>7.8755933000000011</v>
      </c>
      <c r="H618" s="9">
        <f t="shared" si="46"/>
        <v>1.8903351502698192E-19</v>
      </c>
      <c r="I618" s="9">
        <f t="shared" si="49"/>
        <v>92.017107809206493</v>
      </c>
      <c r="J618" s="37" t="str">
        <f t="shared" si="47"/>
        <v/>
      </c>
    </row>
    <row r="619" spans="6:10" x14ac:dyDescent="0.2">
      <c r="F619">
        <f t="shared" si="48"/>
        <v>588</v>
      </c>
      <c r="G619" s="9">
        <f t="shared" si="45"/>
        <v>7.8755933000000011</v>
      </c>
      <c r="H619" s="9">
        <f t="shared" si="46"/>
        <v>1.7503103243239067E-19</v>
      </c>
      <c r="I619" s="9">
        <f t="shared" si="49"/>
        <v>92.017107809206493</v>
      </c>
      <c r="J619" s="37" t="str">
        <f t="shared" si="47"/>
        <v/>
      </c>
    </row>
    <row r="620" spans="6:10" x14ac:dyDescent="0.2">
      <c r="F620">
        <f t="shared" si="48"/>
        <v>589</v>
      </c>
      <c r="G620" s="9">
        <f t="shared" si="45"/>
        <v>7.8755933000000011</v>
      </c>
      <c r="H620" s="9">
        <f t="shared" si="46"/>
        <v>1.6206577077073212E-19</v>
      </c>
      <c r="I620" s="9">
        <f t="shared" si="49"/>
        <v>92.017107809206493</v>
      </c>
      <c r="J620" s="37" t="str">
        <f t="shared" si="47"/>
        <v/>
      </c>
    </row>
    <row r="621" spans="6:10" x14ac:dyDescent="0.2">
      <c r="F621">
        <f t="shared" si="48"/>
        <v>590</v>
      </c>
      <c r="G621" s="9">
        <f t="shared" si="45"/>
        <v>7.8755933000000011</v>
      </c>
      <c r="H621" s="9">
        <f t="shared" si="46"/>
        <v>1.5006089886178897E-19</v>
      </c>
      <c r="I621" s="9">
        <f t="shared" si="49"/>
        <v>92.017107809206493</v>
      </c>
      <c r="J621" s="37" t="str">
        <f t="shared" si="47"/>
        <v/>
      </c>
    </row>
    <row r="622" spans="6:10" x14ac:dyDescent="0.2">
      <c r="F622">
        <f t="shared" si="48"/>
        <v>591</v>
      </c>
      <c r="G622" s="9">
        <f t="shared" si="45"/>
        <v>7.8755933000000011</v>
      </c>
      <c r="H622" s="9">
        <f t="shared" si="46"/>
        <v>1.3894527672387867E-19</v>
      </c>
      <c r="I622" s="9">
        <f t="shared" si="49"/>
        <v>92.017107809206493</v>
      </c>
      <c r="J622" s="37" t="str">
        <f t="shared" si="47"/>
        <v/>
      </c>
    </row>
    <row r="623" spans="6:10" x14ac:dyDescent="0.2">
      <c r="F623">
        <f t="shared" si="48"/>
        <v>592</v>
      </c>
      <c r="G623" s="9">
        <f t="shared" si="45"/>
        <v>7.8755933000000011</v>
      </c>
      <c r="H623" s="9">
        <f t="shared" si="46"/>
        <v>1.2865303400359135E-19</v>
      </c>
      <c r="I623" s="9">
        <f t="shared" si="49"/>
        <v>92.017107809206493</v>
      </c>
      <c r="J623" s="37" t="str">
        <f t="shared" si="47"/>
        <v/>
      </c>
    </row>
    <row r="624" spans="6:10" x14ac:dyDescent="0.2">
      <c r="F624">
        <f t="shared" si="48"/>
        <v>593</v>
      </c>
      <c r="G624" s="9">
        <f t="shared" si="45"/>
        <v>7.8755933000000011</v>
      </c>
      <c r="H624" s="9">
        <f t="shared" si="46"/>
        <v>1.1912317963295496E-19</v>
      </c>
      <c r="I624" s="9">
        <f t="shared" si="49"/>
        <v>92.017107809206493</v>
      </c>
      <c r="J624" s="37" t="str">
        <f t="shared" si="47"/>
        <v/>
      </c>
    </row>
    <row r="625" spans="6:10" x14ac:dyDescent="0.2">
      <c r="F625">
        <f t="shared" si="48"/>
        <v>594</v>
      </c>
      <c r="G625" s="9">
        <f t="shared" si="45"/>
        <v>7.8755933000000011</v>
      </c>
      <c r="H625" s="9">
        <f t="shared" si="46"/>
        <v>1.1029924040088422E-19</v>
      </c>
      <c r="I625" s="9">
        <f t="shared" si="49"/>
        <v>92.017107809206493</v>
      </c>
      <c r="J625" s="37" t="str">
        <f t="shared" si="47"/>
        <v/>
      </c>
    </row>
    <row r="626" spans="6:10" x14ac:dyDescent="0.2">
      <c r="F626">
        <f t="shared" si="48"/>
        <v>595</v>
      </c>
      <c r="G626" s="9">
        <f t="shared" si="45"/>
        <v>7.8755933000000011</v>
      </c>
      <c r="H626" s="9">
        <f t="shared" si="46"/>
        <v>1.0212892629711499E-19</v>
      </c>
      <c r="I626" s="9">
        <f t="shared" si="49"/>
        <v>92.017107809206493</v>
      </c>
      <c r="J626" s="37" t="str">
        <f t="shared" si="47"/>
        <v/>
      </c>
    </row>
    <row r="627" spans="6:10" x14ac:dyDescent="0.2">
      <c r="F627">
        <f t="shared" si="48"/>
        <v>596</v>
      </c>
      <c r="G627" s="9">
        <f t="shared" si="45"/>
        <v>7.8755933000000011</v>
      </c>
      <c r="H627" s="9">
        <f t="shared" si="46"/>
        <v>9.4563820645476848E-20</v>
      </c>
      <c r="I627" s="9">
        <f t="shared" si="49"/>
        <v>92.017107809206493</v>
      </c>
      <c r="J627" s="37" t="str">
        <f t="shared" si="47"/>
        <v/>
      </c>
    </row>
    <row r="628" spans="6:10" x14ac:dyDescent="0.2">
      <c r="F628">
        <f t="shared" si="48"/>
        <v>597</v>
      </c>
      <c r="G628" s="9">
        <f t="shared" si="45"/>
        <v>7.8755933000000011</v>
      </c>
      <c r="H628" s="9">
        <f t="shared" si="46"/>
        <v>8.7559093190256335E-20</v>
      </c>
      <c r="I628" s="9">
        <f t="shared" si="49"/>
        <v>92.017107809206493</v>
      </c>
      <c r="J628" s="37" t="str">
        <f t="shared" si="47"/>
        <v/>
      </c>
    </row>
    <row r="629" spans="6:10" x14ac:dyDescent="0.2">
      <c r="F629">
        <f t="shared" si="48"/>
        <v>598</v>
      </c>
      <c r="G629" s="9">
        <f t="shared" si="45"/>
        <v>7.8755933000000011</v>
      </c>
      <c r="H629" s="9">
        <f t="shared" si="46"/>
        <v>8.107323443542254E-20</v>
      </c>
      <c r="I629" s="9">
        <f t="shared" si="49"/>
        <v>92.017107809206493</v>
      </c>
      <c r="J629" s="37" t="str">
        <f t="shared" si="47"/>
        <v/>
      </c>
    </row>
    <row r="630" spans="6:10" x14ac:dyDescent="0.2">
      <c r="F630">
        <f t="shared" si="48"/>
        <v>599</v>
      </c>
      <c r="G630" s="9">
        <f t="shared" si="45"/>
        <v>7.8755933000000011</v>
      </c>
      <c r="H630" s="9">
        <f t="shared" si="46"/>
        <v>7.5067809662428258E-20</v>
      </c>
      <c r="I630" s="9">
        <f t="shared" si="49"/>
        <v>92.017107809206493</v>
      </c>
      <c r="J630" s="37" t="str">
        <f t="shared" si="47"/>
        <v/>
      </c>
    </row>
    <row r="631" spans="6:10" x14ac:dyDescent="0.2">
      <c r="F631">
        <f t="shared" si="48"/>
        <v>600</v>
      </c>
      <c r="G631" s="9">
        <f t="shared" si="45"/>
        <v>7.8755933000000011</v>
      </c>
      <c r="H631" s="9">
        <f t="shared" si="46"/>
        <v>6.9507231168915054E-20</v>
      </c>
      <c r="I631" s="9">
        <f t="shared" si="49"/>
        <v>92.017107809206493</v>
      </c>
      <c r="J631" s="37" t="str">
        <f t="shared" si="47"/>
        <v/>
      </c>
    </row>
    <row r="632" spans="6:10" x14ac:dyDescent="0.2">
      <c r="F632">
        <f t="shared" si="48"/>
        <v>601</v>
      </c>
      <c r="G632" s="9">
        <f t="shared" si="45"/>
        <v>7.8755933000000011</v>
      </c>
      <c r="H632" s="9">
        <f t="shared" si="46"/>
        <v>6.4358547378625045E-20</v>
      </c>
      <c r="I632" s="9">
        <f t="shared" si="49"/>
        <v>92.017107809206493</v>
      </c>
      <c r="J632" s="37" t="str">
        <f t="shared" si="47"/>
        <v/>
      </c>
    </row>
    <row r="633" spans="6:10" x14ac:dyDescent="0.2">
      <c r="F633">
        <f t="shared" si="48"/>
        <v>602</v>
      </c>
      <c r="G633" s="9">
        <f t="shared" si="45"/>
        <v>7.8755933000000011</v>
      </c>
      <c r="H633" s="9">
        <f t="shared" si="46"/>
        <v>5.9591247572800978E-20</v>
      </c>
      <c r="I633" s="9">
        <f t="shared" si="49"/>
        <v>92.017107809206493</v>
      </c>
      <c r="J633" s="37" t="str">
        <f t="shared" si="47"/>
        <v/>
      </c>
    </row>
    <row r="634" spans="6:10" x14ac:dyDescent="0.2">
      <c r="F634">
        <f t="shared" si="48"/>
        <v>603</v>
      </c>
      <c r="G634" s="9">
        <f t="shared" si="45"/>
        <v>7.8755933000000011</v>
      </c>
      <c r="H634" s="9">
        <f t="shared" si="46"/>
        <v>5.5177081085926826E-20</v>
      </c>
      <c r="I634" s="9">
        <f t="shared" si="49"/>
        <v>92.017107809206493</v>
      </c>
      <c r="J634" s="37" t="str">
        <f t="shared" si="47"/>
        <v/>
      </c>
    </row>
    <row r="635" spans="6:10" x14ac:dyDescent="0.2">
      <c r="F635">
        <f t="shared" si="48"/>
        <v>604</v>
      </c>
      <c r="G635" s="9">
        <f t="shared" si="45"/>
        <v>7.8755933000000011</v>
      </c>
      <c r="H635" s="9">
        <f t="shared" si="46"/>
        <v>5.1089889894376688E-20</v>
      </c>
      <c r="I635" s="9">
        <f t="shared" si="49"/>
        <v>92.017107809206493</v>
      </c>
      <c r="J635" s="37" t="str">
        <f t="shared" si="47"/>
        <v/>
      </c>
    </row>
    <row r="636" spans="6:10" x14ac:dyDescent="0.2">
      <c r="F636">
        <f t="shared" si="48"/>
        <v>605</v>
      </c>
      <c r="G636" s="9">
        <f t="shared" si="45"/>
        <v>7.8755933000000011</v>
      </c>
      <c r="H636" s="9">
        <f t="shared" si="46"/>
        <v>4.7305453605904337E-20</v>
      </c>
      <c r="I636" s="9">
        <f t="shared" si="49"/>
        <v>92.017107809206493</v>
      </c>
      <c r="J636" s="37" t="str">
        <f t="shared" si="47"/>
        <v/>
      </c>
    </row>
    <row r="637" spans="6:10" x14ac:dyDescent="0.2">
      <c r="F637">
        <f t="shared" si="48"/>
        <v>606</v>
      </c>
      <c r="G637" s="9">
        <f t="shared" si="45"/>
        <v>7.8755933000000011</v>
      </c>
      <c r="H637" s="9">
        <f t="shared" si="46"/>
        <v>4.3801345931392897E-20</v>
      </c>
      <c r="I637" s="9">
        <f t="shared" si="49"/>
        <v>92.017107809206493</v>
      </c>
      <c r="J637" s="37" t="str">
        <f t="shared" si="47"/>
        <v/>
      </c>
    </row>
    <row r="638" spans="6:10" x14ac:dyDescent="0.2">
      <c r="F638">
        <f t="shared" si="48"/>
        <v>607</v>
      </c>
      <c r="G638" s="9">
        <f t="shared" si="45"/>
        <v>7.8755933000000011</v>
      </c>
      <c r="H638" s="9">
        <f t="shared" si="46"/>
        <v>4.0556801788326755E-20</v>
      </c>
      <c r="I638" s="9">
        <f t="shared" si="49"/>
        <v>92.017107809206493</v>
      </c>
      <c r="J638" s="37" t="str">
        <f t="shared" si="47"/>
        <v/>
      </c>
    </row>
    <row r="639" spans="6:10" x14ac:dyDescent="0.2">
      <c r="F639">
        <f t="shared" si="48"/>
        <v>608</v>
      </c>
      <c r="G639" s="9">
        <f t="shared" si="45"/>
        <v>7.8755933000000011</v>
      </c>
      <c r="H639" s="9">
        <f t="shared" si="46"/>
        <v>3.7552594248450698E-20</v>
      </c>
      <c r="I639" s="9">
        <f t="shared" si="49"/>
        <v>92.017107809206493</v>
      </c>
      <c r="J639" s="37" t="str">
        <f t="shared" si="47"/>
        <v/>
      </c>
    </row>
    <row r="640" spans="6:10" x14ac:dyDescent="0.2">
      <c r="F640">
        <f t="shared" si="48"/>
        <v>609</v>
      </c>
      <c r="G640" s="9">
        <f t="shared" si="45"/>
        <v>7.8755933000000011</v>
      </c>
      <c r="H640" s="9">
        <f t="shared" si="46"/>
        <v>3.4770920600417316E-20</v>
      </c>
      <c r="I640" s="9">
        <f t="shared" si="49"/>
        <v>92.017107809206493</v>
      </c>
      <c r="J640" s="37" t="str">
        <f t="shared" si="47"/>
        <v/>
      </c>
    </row>
    <row r="641" spans="6:10" x14ac:dyDescent="0.2">
      <c r="F641">
        <f t="shared" si="48"/>
        <v>610</v>
      </c>
      <c r="G641" s="9">
        <f t="shared" si="45"/>
        <v>7.8755933000000011</v>
      </c>
      <c r="H641" s="9">
        <f t="shared" si="46"/>
        <v>3.2195296852238253E-20</v>
      </c>
      <c r="I641" s="9">
        <f t="shared" si="49"/>
        <v>92.017107809206493</v>
      </c>
      <c r="J641" s="37" t="str">
        <f t="shared" si="47"/>
        <v/>
      </c>
    </row>
    <row r="642" spans="6:10" x14ac:dyDescent="0.2">
      <c r="F642">
        <f t="shared" si="48"/>
        <v>611</v>
      </c>
      <c r="G642" s="9">
        <f t="shared" si="45"/>
        <v>7.8755933000000011</v>
      </c>
      <c r="H642" s="9">
        <f t="shared" si="46"/>
        <v>2.9810460048368747E-20</v>
      </c>
      <c r="I642" s="9">
        <f t="shared" si="49"/>
        <v>92.017107809206493</v>
      </c>
      <c r="J642" s="37" t="str">
        <f t="shared" si="47"/>
        <v/>
      </c>
    </row>
    <row r="643" spans="6:10" x14ac:dyDescent="0.2">
      <c r="F643">
        <f t="shared" si="48"/>
        <v>612</v>
      </c>
      <c r="G643" s="9">
        <f t="shared" ref="G643:G706" si="50">IF($B$3+$B$5+$B$7&lt;F643,"",IF($B$3&gt;F643,$B$10*(1+$B$4)^(F643-1),IF($B$3+$B$5&gt;F643,$B$10*(1+$B$4)^($B$3-1)*(1+$B$6)^(F643-$B$3),$B$10*(1+$B$4)^($B$3-1)*(1+$B$6)^($B$5)*(1+$B$8)^(F643-$B$3-$B$5))))</f>
        <v>7.8755933000000011</v>
      </c>
      <c r="H643" s="9">
        <f t="shared" ref="H643:H706" si="51">G643/(1+B$9)^F643</f>
        <v>2.760227782256365E-20</v>
      </c>
      <c r="I643" s="9">
        <f t="shared" si="49"/>
        <v>92.017107809206493</v>
      </c>
      <c r="J643" s="37" t="str">
        <f t="shared" ref="J643:J706" si="52">IF(F643=$B$3,"First Stage PV",IF(F643=$B$5+$B$3,"First 2 Stages PV",IF(F643=$B$5+$B$3+$B$7,"Total PV","")))</f>
        <v/>
      </c>
    </row>
    <row r="644" spans="6:10" x14ac:dyDescent="0.2">
      <c r="F644">
        <f t="shared" ref="F644:F707" si="53">F643+1</f>
        <v>613</v>
      </c>
      <c r="G644" s="9">
        <f t="shared" si="50"/>
        <v>7.8755933000000011</v>
      </c>
      <c r="H644" s="9">
        <f t="shared" si="51"/>
        <v>2.5557664650521902E-20</v>
      </c>
      <c r="I644" s="9">
        <f t="shared" ref="I644:I707" si="54">I643+H644</f>
        <v>92.017107809206493</v>
      </c>
      <c r="J644" s="37" t="str">
        <f t="shared" si="52"/>
        <v/>
      </c>
    </row>
    <row r="645" spans="6:10" x14ac:dyDescent="0.2">
      <c r="F645">
        <f t="shared" si="53"/>
        <v>614</v>
      </c>
      <c r="G645" s="9">
        <f t="shared" si="50"/>
        <v>7.8755933000000011</v>
      </c>
      <c r="H645" s="9">
        <f t="shared" si="51"/>
        <v>2.3664504306038796E-20</v>
      </c>
      <c r="I645" s="9">
        <f t="shared" si="54"/>
        <v>92.017107809206493</v>
      </c>
      <c r="J645" s="37" t="str">
        <f t="shared" si="52"/>
        <v/>
      </c>
    </row>
    <row r="646" spans="6:10" x14ac:dyDescent="0.2">
      <c r="F646">
        <f t="shared" si="53"/>
        <v>615</v>
      </c>
      <c r="G646" s="9">
        <f t="shared" si="50"/>
        <v>7.8755933000000011</v>
      </c>
      <c r="H646" s="9">
        <f t="shared" si="51"/>
        <v>2.191157806114703E-20</v>
      </c>
      <c r="I646" s="9">
        <f t="shared" si="54"/>
        <v>92.017107809206493</v>
      </c>
      <c r="J646" s="37" t="str">
        <f t="shared" si="52"/>
        <v/>
      </c>
    </row>
    <row r="647" spans="6:10" x14ac:dyDescent="0.2">
      <c r="F647">
        <f t="shared" si="53"/>
        <v>616</v>
      </c>
      <c r="G647" s="9">
        <f t="shared" si="50"/>
        <v>7.8755933000000011</v>
      </c>
      <c r="H647" s="9">
        <f t="shared" si="51"/>
        <v>2.028849820476577E-20</v>
      </c>
      <c r="I647" s="9">
        <f t="shared" si="54"/>
        <v>92.017107809206493</v>
      </c>
      <c r="J647" s="37" t="str">
        <f t="shared" si="52"/>
        <v/>
      </c>
    </row>
    <row r="648" spans="6:10" x14ac:dyDescent="0.2">
      <c r="F648">
        <f t="shared" si="53"/>
        <v>617</v>
      </c>
      <c r="G648" s="9">
        <f t="shared" si="50"/>
        <v>7.8755933000000011</v>
      </c>
      <c r="H648" s="9">
        <f t="shared" si="51"/>
        <v>1.8785646485894231E-20</v>
      </c>
      <c r="I648" s="9">
        <f t="shared" si="54"/>
        <v>92.017107809206493</v>
      </c>
      <c r="J648" s="37" t="str">
        <f t="shared" si="52"/>
        <v/>
      </c>
    </row>
    <row r="649" spans="6:10" x14ac:dyDescent="0.2">
      <c r="F649">
        <f t="shared" si="53"/>
        <v>618</v>
      </c>
      <c r="G649" s="9">
        <f t="shared" si="50"/>
        <v>7.8755933000000011</v>
      </c>
      <c r="H649" s="9">
        <f t="shared" si="51"/>
        <v>1.7394117116568732E-20</v>
      </c>
      <c r="I649" s="9">
        <f t="shared" si="54"/>
        <v>92.017107809206493</v>
      </c>
      <c r="J649" s="37" t="str">
        <f t="shared" si="52"/>
        <v/>
      </c>
    </row>
    <row r="650" spans="6:10" x14ac:dyDescent="0.2">
      <c r="F650">
        <f t="shared" si="53"/>
        <v>619</v>
      </c>
      <c r="G650" s="9">
        <f t="shared" si="50"/>
        <v>7.8755933000000011</v>
      </c>
      <c r="H650" s="9">
        <f t="shared" si="51"/>
        <v>1.6105663996822899E-20</v>
      </c>
      <c r="I650" s="9">
        <f t="shared" si="54"/>
        <v>92.017107809206493</v>
      </c>
      <c r="J650" s="37" t="str">
        <f t="shared" si="52"/>
        <v/>
      </c>
    </row>
    <row r="651" spans="6:10" x14ac:dyDescent="0.2">
      <c r="F651">
        <f t="shared" si="53"/>
        <v>620</v>
      </c>
      <c r="G651" s="9">
        <f t="shared" si="50"/>
        <v>7.8755933000000011</v>
      </c>
      <c r="H651" s="9">
        <f t="shared" si="51"/>
        <v>1.4912651848910091E-20</v>
      </c>
      <c r="I651" s="9">
        <f t="shared" si="54"/>
        <v>92.017107809206493</v>
      </c>
      <c r="J651" s="37" t="str">
        <f t="shared" si="52"/>
        <v/>
      </c>
    </row>
    <row r="652" spans="6:10" x14ac:dyDescent="0.2">
      <c r="F652">
        <f t="shared" si="53"/>
        <v>621</v>
      </c>
      <c r="G652" s="9">
        <f t="shared" si="50"/>
        <v>7.8755933000000011</v>
      </c>
      <c r="H652" s="9">
        <f t="shared" si="51"/>
        <v>1.3808010971213047E-20</v>
      </c>
      <c r="I652" s="9">
        <f t="shared" si="54"/>
        <v>92.017107809206493</v>
      </c>
      <c r="J652" s="37" t="str">
        <f t="shared" si="52"/>
        <v/>
      </c>
    </row>
    <row r="653" spans="6:10" x14ac:dyDescent="0.2">
      <c r="F653">
        <f t="shared" si="53"/>
        <v>622</v>
      </c>
      <c r="G653" s="9">
        <f t="shared" si="50"/>
        <v>7.8755933000000011</v>
      </c>
      <c r="H653" s="9">
        <f t="shared" si="51"/>
        <v>1.2785195343715781E-20</v>
      </c>
      <c r="I653" s="9">
        <f t="shared" si="54"/>
        <v>92.017107809206493</v>
      </c>
      <c r="J653" s="37" t="str">
        <f t="shared" si="52"/>
        <v/>
      </c>
    </row>
    <row r="654" spans="6:10" x14ac:dyDescent="0.2">
      <c r="F654">
        <f t="shared" si="53"/>
        <v>623</v>
      </c>
      <c r="G654" s="9">
        <f t="shared" si="50"/>
        <v>7.8755933000000011</v>
      </c>
      <c r="H654" s="9">
        <f t="shared" si="51"/>
        <v>1.1838143836773872E-20</v>
      </c>
      <c r="I654" s="9">
        <f t="shared" si="54"/>
        <v>92.017107809206493</v>
      </c>
      <c r="J654" s="37" t="str">
        <f t="shared" si="52"/>
        <v/>
      </c>
    </row>
    <row r="655" spans="6:10" x14ac:dyDescent="0.2">
      <c r="F655">
        <f t="shared" si="53"/>
        <v>624</v>
      </c>
      <c r="G655" s="9">
        <f t="shared" si="50"/>
        <v>7.8755933000000011</v>
      </c>
      <c r="H655" s="9">
        <f t="shared" si="51"/>
        <v>1.0961244293309141E-20</v>
      </c>
      <c r="I655" s="9">
        <f t="shared" si="54"/>
        <v>92.017107809206493</v>
      </c>
      <c r="J655" s="37" t="str">
        <f t="shared" si="52"/>
        <v/>
      </c>
    </row>
    <row r="656" spans="6:10" x14ac:dyDescent="0.2">
      <c r="F656">
        <f t="shared" si="53"/>
        <v>625</v>
      </c>
      <c r="G656" s="9">
        <f t="shared" si="50"/>
        <v>7.8755933000000011</v>
      </c>
      <c r="H656" s="9">
        <f t="shared" si="51"/>
        <v>1.0149300271582538E-20</v>
      </c>
      <c r="I656" s="9">
        <f t="shared" si="54"/>
        <v>92.017107809206493</v>
      </c>
      <c r="J656" s="37" t="str">
        <f t="shared" si="52"/>
        <v/>
      </c>
    </row>
    <row r="657" spans="6:10" x14ac:dyDescent="0.2">
      <c r="F657">
        <f t="shared" si="53"/>
        <v>626</v>
      </c>
      <c r="G657" s="9">
        <f t="shared" si="50"/>
        <v>7.8755933000000011</v>
      </c>
      <c r="H657" s="9">
        <f t="shared" si="51"/>
        <v>9.3975002514653123E-21</v>
      </c>
      <c r="I657" s="9">
        <f t="shared" si="54"/>
        <v>92.017107809206493</v>
      </c>
      <c r="J657" s="37" t="str">
        <f t="shared" si="52"/>
        <v/>
      </c>
    </row>
    <row r="658" spans="6:10" x14ac:dyDescent="0.2">
      <c r="F658">
        <f t="shared" si="53"/>
        <v>627</v>
      </c>
      <c r="G658" s="9">
        <f t="shared" si="50"/>
        <v>7.8755933000000011</v>
      </c>
      <c r="H658" s="9">
        <f t="shared" si="51"/>
        <v>8.7013891217271387E-21</v>
      </c>
      <c r="I658" s="9">
        <f t="shared" si="54"/>
        <v>92.017107809206493</v>
      </c>
      <c r="J658" s="37" t="str">
        <f t="shared" si="52"/>
        <v/>
      </c>
    </row>
    <row r="659" spans="6:10" x14ac:dyDescent="0.2">
      <c r="F659">
        <f t="shared" si="53"/>
        <v>628</v>
      </c>
      <c r="G659" s="9">
        <f t="shared" si="50"/>
        <v>7.8755933000000011</v>
      </c>
      <c r="H659" s="9">
        <f t="shared" si="51"/>
        <v>8.0568417793769811E-21</v>
      </c>
      <c r="I659" s="9">
        <f t="shared" si="54"/>
        <v>92.017107809206493</v>
      </c>
      <c r="J659" s="37" t="str">
        <f t="shared" si="52"/>
        <v/>
      </c>
    </row>
    <row r="660" spans="6:10" x14ac:dyDescent="0.2">
      <c r="F660">
        <f t="shared" si="53"/>
        <v>629</v>
      </c>
      <c r="G660" s="9">
        <f t="shared" si="50"/>
        <v>7.8755933000000011</v>
      </c>
      <c r="H660" s="9">
        <f t="shared" si="51"/>
        <v>7.460038684608316E-21</v>
      </c>
      <c r="I660" s="9">
        <f t="shared" si="54"/>
        <v>92.017107809206493</v>
      </c>
      <c r="J660" s="37" t="str">
        <f t="shared" si="52"/>
        <v/>
      </c>
    </row>
    <row r="661" spans="6:10" x14ac:dyDescent="0.2">
      <c r="F661">
        <f t="shared" si="53"/>
        <v>630</v>
      </c>
      <c r="G661" s="9">
        <f t="shared" si="50"/>
        <v>7.8755933000000011</v>
      </c>
      <c r="H661" s="9">
        <f t="shared" si="51"/>
        <v>6.9074432264891804E-21</v>
      </c>
      <c r="I661" s="9">
        <f t="shared" si="54"/>
        <v>92.017107809206493</v>
      </c>
      <c r="J661" s="37" t="str">
        <f t="shared" si="52"/>
        <v/>
      </c>
    </row>
    <row r="662" spans="6:10" x14ac:dyDescent="0.2">
      <c r="F662">
        <f t="shared" si="53"/>
        <v>631</v>
      </c>
      <c r="G662" s="9">
        <f t="shared" si="50"/>
        <v>7.8755933000000011</v>
      </c>
      <c r="H662" s="9">
        <f t="shared" si="51"/>
        <v>6.3957807652677592E-21</v>
      </c>
      <c r="I662" s="9">
        <f t="shared" si="54"/>
        <v>92.017107809206493</v>
      </c>
      <c r="J662" s="37" t="str">
        <f t="shared" si="52"/>
        <v/>
      </c>
    </row>
    <row r="663" spans="6:10" x14ac:dyDescent="0.2">
      <c r="F663">
        <f t="shared" si="53"/>
        <v>632</v>
      </c>
      <c r="G663" s="9">
        <f t="shared" si="50"/>
        <v>7.8755933000000011</v>
      </c>
      <c r="H663" s="9">
        <f t="shared" si="51"/>
        <v>5.9220192270997769E-21</v>
      </c>
      <c r="I663" s="9">
        <f t="shared" si="54"/>
        <v>92.017107809206493</v>
      </c>
      <c r="J663" s="37" t="str">
        <f t="shared" si="52"/>
        <v/>
      </c>
    </row>
    <row r="664" spans="6:10" x14ac:dyDescent="0.2">
      <c r="F664">
        <f t="shared" si="53"/>
        <v>633</v>
      </c>
      <c r="G664" s="9">
        <f t="shared" si="50"/>
        <v>7.8755933000000011</v>
      </c>
      <c r="H664" s="9">
        <f t="shared" si="51"/>
        <v>5.4833511362034966E-21</v>
      </c>
      <c r="I664" s="9">
        <f t="shared" si="54"/>
        <v>92.017107809206493</v>
      </c>
      <c r="J664" s="37" t="str">
        <f t="shared" si="52"/>
        <v/>
      </c>
    </row>
    <row r="665" spans="6:10" x14ac:dyDescent="0.2">
      <c r="F665">
        <f t="shared" si="53"/>
        <v>634</v>
      </c>
      <c r="G665" s="9">
        <f t="shared" si="50"/>
        <v>7.8755933000000011</v>
      </c>
      <c r="H665" s="9">
        <f t="shared" si="51"/>
        <v>5.0771769779662E-21</v>
      </c>
      <c r="I665" s="9">
        <f t="shared" si="54"/>
        <v>92.017107809206493</v>
      </c>
      <c r="J665" s="37" t="str">
        <f t="shared" si="52"/>
        <v/>
      </c>
    </row>
    <row r="666" spans="6:10" x14ac:dyDescent="0.2">
      <c r="F666">
        <f t="shared" si="53"/>
        <v>635</v>
      </c>
      <c r="G666" s="9">
        <f t="shared" si="50"/>
        <v>7.8755933000000011</v>
      </c>
      <c r="H666" s="9">
        <f t="shared" si="51"/>
        <v>4.7010897944131488E-21</v>
      </c>
      <c r="I666" s="9">
        <f t="shared" si="54"/>
        <v>92.017107809206493</v>
      </c>
      <c r="J666" s="37" t="str">
        <f t="shared" si="52"/>
        <v/>
      </c>
    </row>
    <row r="667" spans="6:10" x14ac:dyDescent="0.2">
      <c r="F667">
        <f t="shared" si="53"/>
        <v>636</v>
      </c>
      <c r="G667" s="9">
        <f t="shared" si="50"/>
        <v>7.8755933000000011</v>
      </c>
      <c r="H667" s="9">
        <f t="shared" si="51"/>
        <v>4.3528609207529152E-21</v>
      </c>
      <c r="I667" s="9">
        <f t="shared" si="54"/>
        <v>92.017107809206493</v>
      </c>
      <c r="J667" s="37" t="str">
        <f t="shared" si="52"/>
        <v/>
      </c>
    </row>
    <row r="668" spans="6:10" x14ac:dyDescent="0.2">
      <c r="F668">
        <f t="shared" si="53"/>
        <v>637</v>
      </c>
      <c r="G668" s="9">
        <f t="shared" si="50"/>
        <v>7.8755933000000011</v>
      </c>
      <c r="H668" s="9">
        <f t="shared" si="51"/>
        <v>4.0304267784749215E-21</v>
      </c>
      <c r="I668" s="9">
        <f t="shared" si="54"/>
        <v>92.017107809206493</v>
      </c>
      <c r="J668" s="37" t="str">
        <f t="shared" si="52"/>
        <v/>
      </c>
    </row>
    <row r="669" spans="6:10" x14ac:dyDescent="0.2">
      <c r="F669">
        <f t="shared" si="53"/>
        <v>638</v>
      </c>
      <c r="G669" s="9">
        <f t="shared" si="50"/>
        <v>7.8755933000000011</v>
      </c>
      <c r="H669" s="9">
        <f t="shared" si="51"/>
        <v>3.7318766467360378E-21</v>
      </c>
      <c r="I669" s="9">
        <f t="shared" si="54"/>
        <v>92.017107809206493</v>
      </c>
      <c r="J669" s="37" t="str">
        <f t="shared" si="52"/>
        <v/>
      </c>
    </row>
    <row r="670" spans="6:10" x14ac:dyDescent="0.2">
      <c r="F670">
        <f t="shared" si="53"/>
        <v>639</v>
      </c>
      <c r="G670" s="9">
        <f t="shared" si="50"/>
        <v>7.8755933000000011</v>
      </c>
      <c r="H670" s="9">
        <f t="shared" si="51"/>
        <v>3.4554413395704047E-21</v>
      </c>
      <c r="I670" s="9">
        <f t="shared" si="54"/>
        <v>92.017107809206493</v>
      </c>
      <c r="J670" s="37" t="str">
        <f t="shared" si="52"/>
        <v/>
      </c>
    </row>
    <row r="671" spans="6:10" x14ac:dyDescent="0.2">
      <c r="F671">
        <f t="shared" si="53"/>
        <v>640</v>
      </c>
      <c r="G671" s="9">
        <f t="shared" si="50"/>
        <v>7.8755933000000011</v>
      </c>
      <c r="H671" s="9">
        <f t="shared" si="51"/>
        <v>3.1994827218244487E-21</v>
      </c>
      <c r="I671" s="9">
        <f t="shared" si="54"/>
        <v>92.017107809206493</v>
      </c>
      <c r="J671" s="37" t="str">
        <f t="shared" si="52"/>
        <v/>
      </c>
    </row>
    <row r="672" spans="6:10" x14ac:dyDescent="0.2">
      <c r="F672">
        <f t="shared" si="53"/>
        <v>641</v>
      </c>
      <c r="G672" s="9">
        <f t="shared" si="50"/>
        <v>7.8755933000000011</v>
      </c>
      <c r="H672" s="9">
        <f t="shared" si="51"/>
        <v>2.9624840016893041E-21</v>
      </c>
      <c r="I672" s="9">
        <f t="shared" si="54"/>
        <v>92.017107809206493</v>
      </c>
      <c r="J672" s="37" t="str">
        <f t="shared" si="52"/>
        <v/>
      </c>
    </row>
    <row r="673" spans="6:10" x14ac:dyDescent="0.2">
      <c r="F673">
        <f t="shared" si="53"/>
        <v>642</v>
      </c>
      <c r="G673" s="9">
        <f t="shared" si="50"/>
        <v>7.8755933000000011</v>
      </c>
      <c r="H673" s="9">
        <f t="shared" si="51"/>
        <v>2.7430407423049112E-21</v>
      </c>
      <c r="I673" s="9">
        <f t="shared" si="54"/>
        <v>92.017107809206493</v>
      </c>
      <c r="J673" s="37" t="str">
        <f t="shared" si="52"/>
        <v/>
      </c>
    </row>
    <row r="674" spans="6:10" x14ac:dyDescent="0.2">
      <c r="F674">
        <f t="shared" si="53"/>
        <v>643</v>
      </c>
      <c r="G674" s="9">
        <f t="shared" si="50"/>
        <v>7.8755933000000011</v>
      </c>
      <c r="H674" s="9">
        <f t="shared" si="51"/>
        <v>2.5398525391712141E-21</v>
      </c>
      <c r="I674" s="9">
        <f t="shared" si="54"/>
        <v>92.017107809206493</v>
      </c>
      <c r="J674" s="37" t="str">
        <f t="shared" si="52"/>
        <v/>
      </c>
    </row>
    <row r="675" spans="6:10" x14ac:dyDescent="0.2">
      <c r="F675">
        <f t="shared" si="53"/>
        <v>644</v>
      </c>
      <c r="G675" s="9">
        <f t="shared" si="50"/>
        <v>7.8755933000000011</v>
      </c>
      <c r="H675" s="9">
        <f t="shared" si="51"/>
        <v>2.3517153140474203E-21</v>
      </c>
      <c r="I675" s="9">
        <f t="shared" si="54"/>
        <v>92.017107809206493</v>
      </c>
      <c r="J675" s="37" t="str">
        <f t="shared" si="52"/>
        <v/>
      </c>
    </row>
    <row r="676" spans="6:10" x14ac:dyDescent="0.2">
      <c r="F676">
        <f t="shared" si="53"/>
        <v>645</v>
      </c>
      <c r="G676" s="9">
        <f t="shared" si="50"/>
        <v>7.8755933000000011</v>
      </c>
      <c r="H676" s="9">
        <f t="shared" si="51"/>
        <v>2.1775141796735372E-21</v>
      </c>
      <c r="I676" s="9">
        <f t="shared" si="54"/>
        <v>92.017107809206493</v>
      </c>
      <c r="J676" s="37" t="str">
        <f t="shared" si="52"/>
        <v/>
      </c>
    </row>
    <row r="677" spans="6:10" x14ac:dyDescent="0.2">
      <c r="F677">
        <f t="shared" si="53"/>
        <v>646</v>
      </c>
      <c r="G677" s="9">
        <f t="shared" si="50"/>
        <v>7.8755933000000011</v>
      </c>
      <c r="H677" s="9">
        <f t="shared" si="51"/>
        <v>2.0162168330310527E-21</v>
      </c>
      <c r="I677" s="9">
        <f t="shared" si="54"/>
        <v>92.017107809206493</v>
      </c>
      <c r="J677" s="37" t="str">
        <f t="shared" si="52"/>
        <v/>
      </c>
    </row>
    <row r="678" spans="6:10" x14ac:dyDescent="0.2">
      <c r="F678">
        <f t="shared" si="53"/>
        <v>647</v>
      </c>
      <c r="G678" s="9">
        <f t="shared" si="50"/>
        <v>7.8755933000000011</v>
      </c>
      <c r="H678" s="9">
        <f t="shared" si="51"/>
        <v>1.8668674379917153E-21</v>
      </c>
      <c r="I678" s="9">
        <f t="shared" si="54"/>
        <v>92.017107809206493</v>
      </c>
      <c r="J678" s="37" t="str">
        <f t="shared" si="52"/>
        <v/>
      </c>
    </row>
    <row r="679" spans="6:10" x14ac:dyDescent="0.2">
      <c r="F679">
        <f t="shared" si="53"/>
        <v>648</v>
      </c>
      <c r="G679" s="9">
        <f t="shared" si="50"/>
        <v>7.8755933000000011</v>
      </c>
      <c r="H679" s="9">
        <f t="shared" si="51"/>
        <v>1.7285809611034402E-21</v>
      </c>
      <c r="I679" s="9">
        <f t="shared" si="54"/>
        <v>92.017107809206493</v>
      </c>
      <c r="J679" s="37" t="str">
        <f t="shared" si="52"/>
        <v/>
      </c>
    </row>
    <row r="680" spans="6:10" x14ac:dyDescent="0.2">
      <c r="F680">
        <f t="shared" si="53"/>
        <v>649</v>
      </c>
      <c r="G680" s="9">
        <f t="shared" si="50"/>
        <v>7.8755933000000011</v>
      </c>
      <c r="H680" s="9">
        <f t="shared" si="51"/>
        <v>1.6005379269476296E-21</v>
      </c>
      <c r="I680" s="9">
        <f t="shared" si="54"/>
        <v>92.017107809206493</v>
      </c>
      <c r="J680" s="37" t="str">
        <f t="shared" si="52"/>
        <v/>
      </c>
    </row>
    <row r="681" spans="6:10" x14ac:dyDescent="0.2">
      <c r="F681">
        <f t="shared" si="53"/>
        <v>650</v>
      </c>
      <c r="G681" s="9">
        <f t="shared" si="50"/>
        <v>7.8755933000000011</v>
      </c>
      <c r="H681" s="9">
        <f t="shared" si="51"/>
        <v>1.4819795619885458E-21</v>
      </c>
      <c r="I681" s="9">
        <f t="shared" si="54"/>
        <v>92.017107809206493</v>
      </c>
      <c r="J681" s="37" t="str">
        <f t="shared" si="52"/>
        <v/>
      </c>
    </row>
    <row r="682" spans="6:10" x14ac:dyDescent="0.2">
      <c r="F682">
        <f t="shared" si="53"/>
        <v>651</v>
      </c>
      <c r="G682" s="9">
        <f t="shared" si="50"/>
        <v>7.8755933000000011</v>
      </c>
      <c r="H682" s="9">
        <f t="shared" si="51"/>
        <v>1.3722032981375425E-21</v>
      </c>
      <c r="I682" s="9">
        <f t="shared" si="54"/>
        <v>92.017107809206493</v>
      </c>
      <c r="J682" s="37" t="str">
        <f t="shared" si="52"/>
        <v/>
      </c>
    </row>
    <row r="683" spans="6:10" x14ac:dyDescent="0.2">
      <c r="F683">
        <f t="shared" si="53"/>
        <v>652</v>
      </c>
      <c r="G683" s="9">
        <f t="shared" si="50"/>
        <v>7.8755933000000011</v>
      </c>
      <c r="H683" s="9">
        <f t="shared" si="51"/>
        <v>1.2705586093866135E-21</v>
      </c>
      <c r="I683" s="9">
        <f t="shared" si="54"/>
        <v>92.017107809206493</v>
      </c>
      <c r="J683" s="37" t="str">
        <f t="shared" si="52"/>
        <v/>
      </c>
    </row>
    <row r="684" spans="6:10" x14ac:dyDescent="0.2">
      <c r="F684">
        <f t="shared" si="53"/>
        <v>653</v>
      </c>
      <c r="G684" s="9">
        <f t="shared" si="50"/>
        <v>7.8755933000000011</v>
      </c>
      <c r="H684" s="9">
        <f t="shared" si="51"/>
        <v>1.1764431568394569E-21</v>
      </c>
      <c r="I684" s="9">
        <f t="shared" si="54"/>
        <v>92.017107809206493</v>
      </c>
      <c r="J684" s="37" t="str">
        <f t="shared" si="52"/>
        <v/>
      </c>
    </row>
    <row r="685" spans="6:10" x14ac:dyDescent="0.2">
      <c r="F685">
        <f t="shared" si="53"/>
        <v>654</v>
      </c>
      <c r="G685" s="9">
        <f t="shared" si="50"/>
        <v>7.8755933000000011</v>
      </c>
      <c r="H685" s="9">
        <f t="shared" si="51"/>
        <v>1.089299219295793E-21</v>
      </c>
      <c r="I685" s="9">
        <f t="shared" si="54"/>
        <v>92.017107809206493</v>
      </c>
      <c r="J685" s="37" t="str">
        <f t="shared" si="52"/>
        <v/>
      </c>
    </row>
    <row r="686" spans="6:10" x14ac:dyDescent="0.2">
      <c r="F686">
        <f t="shared" si="53"/>
        <v>655</v>
      </c>
      <c r="G686" s="9">
        <f t="shared" si="50"/>
        <v>7.8755933000000011</v>
      </c>
      <c r="H686" s="9">
        <f t="shared" si="51"/>
        <v>1.0086103882368453E-21</v>
      </c>
      <c r="I686" s="9">
        <f t="shared" si="54"/>
        <v>92.017107809206493</v>
      </c>
      <c r="J686" s="37" t="str">
        <f t="shared" si="52"/>
        <v/>
      </c>
    </row>
    <row r="687" spans="6:10" x14ac:dyDescent="0.2">
      <c r="F687">
        <f t="shared" si="53"/>
        <v>656</v>
      </c>
      <c r="G687" s="9">
        <f t="shared" si="50"/>
        <v>7.8755933000000011</v>
      </c>
      <c r="H687" s="9">
        <f t="shared" si="51"/>
        <v>9.3389850762670872E-22</v>
      </c>
      <c r="I687" s="9">
        <f t="shared" si="54"/>
        <v>92.017107809206493</v>
      </c>
      <c r="J687" s="37" t="str">
        <f t="shared" si="52"/>
        <v/>
      </c>
    </row>
    <row r="688" spans="6:10" x14ac:dyDescent="0.2">
      <c r="F688">
        <f t="shared" si="53"/>
        <v>657</v>
      </c>
      <c r="G688" s="9">
        <f t="shared" si="50"/>
        <v>7.8755933000000011</v>
      </c>
      <c r="H688" s="9">
        <f t="shared" si="51"/>
        <v>8.6472084039510064E-22</v>
      </c>
      <c r="I688" s="9">
        <f t="shared" si="54"/>
        <v>92.017107809206493</v>
      </c>
      <c r="J688" s="37" t="str">
        <f t="shared" si="52"/>
        <v/>
      </c>
    </row>
    <row r="689" spans="6:10" x14ac:dyDescent="0.2">
      <c r="F689">
        <f t="shared" si="53"/>
        <v>658</v>
      </c>
      <c r="G689" s="9">
        <f t="shared" si="50"/>
        <v>7.8755933000000011</v>
      </c>
      <c r="H689" s="9">
        <f t="shared" si="51"/>
        <v>8.0066744481027833E-22</v>
      </c>
      <c r="I689" s="9">
        <f t="shared" si="54"/>
        <v>92.017107809206493</v>
      </c>
      <c r="J689" s="37" t="str">
        <f t="shared" si="52"/>
        <v/>
      </c>
    </row>
    <row r="690" spans="6:10" x14ac:dyDescent="0.2">
      <c r="F690">
        <f t="shared" si="53"/>
        <v>659</v>
      </c>
      <c r="G690" s="9">
        <f t="shared" si="50"/>
        <v>7.8755933000000011</v>
      </c>
      <c r="H690" s="9">
        <f t="shared" si="51"/>
        <v>7.413587451947021E-22</v>
      </c>
      <c r="I690" s="9">
        <f t="shared" si="54"/>
        <v>92.017107809206493</v>
      </c>
      <c r="J690" s="37" t="str">
        <f t="shared" si="52"/>
        <v/>
      </c>
    </row>
    <row r="691" spans="6:10" x14ac:dyDescent="0.2">
      <c r="F691">
        <f t="shared" si="53"/>
        <v>660</v>
      </c>
      <c r="G691" s="9">
        <f t="shared" si="50"/>
        <v>7.8755933000000011</v>
      </c>
      <c r="H691" s="9">
        <f t="shared" si="51"/>
        <v>6.8644328258768713E-22</v>
      </c>
      <c r="I691" s="9">
        <f t="shared" si="54"/>
        <v>92.017107809206493</v>
      </c>
      <c r="J691" s="37" t="str">
        <f t="shared" si="52"/>
        <v/>
      </c>
    </row>
    <row r="692" spans="6:10" x14ac:dyDescent="0.2">
      <c r="F692">
        <f t="shared" si="53"/>
        <v>661</v>
      </c>
      <c r="G692" s="9">
        <f t="shared" si="50"/>
        <v>7.8755933000000011</v>
      </c>
      <c r="H692" s="9">
        <f t="shared" si="51"/>
        <v>6.3559563202563626E-22</v>
      </c>
      <c r="I692" s="9">
        <f t="shared" si="54"/>
        <v>92.017107809206493</v>
      </c>
      <c r="J692" s="37" t="str">
        <f t="shared" si="52"/>
        <v/>
      </c>
    </row>
    <row r="693" spans="6:10" x14ac:dyDescent="0.2">
      <c r="F693">
        <f t="shared" si="53"/>
        <v>662</v>
      </c>
      <c r="G693" s="9">
        <f t="shared" si="50"/>
        <v>7.8755933000000011</v>
      </c>
      <c r="H693" s="9">
        <f t="shared" si="51"/>
        <v>5.8851447409781121E-22</v>
      </c>
      <c r="I693" s="9">
        <f t="shared" si="54"/>
        <v>92.017107809206493</v>
      </c>
      <c r="J693" s="37" t="str">
        <f t="shared" si="52"/>
        <v/>
      </c>
    </row>
    <row r="694" spans="6:10" x14ac:dyDescent="0.2">
      <c r="F694">
        <f t="shared" si="53"/>
        <v>663</v>
      </c>
      <c r="G694" s="9">
        <f t="shared" si="50"/>
        <v>7.8755933000000011</v>
      </c>
      <c r="H694" s="9">
        <f t="shared" si="51"/>
        <v>5.4492080934982518E-22</v>
      </c>
      <c r="I694" s="9">
        <f t="shared" si="54"/>
        <v>92.017107809206493</v>
      </c>
      <c r="J694" s="37" t="str">
        <f t="shared" si="52"/>
        <v/>
      </c>
    </row>
    <row r="695" spans="6:10" x14ac:dyDescent="0.2">
      <c r="F695">
        <f t="shared" si="53"/>
        <v>664</v>
      </c>
      <c r="G695" s="9">
        <f t="shared" si="50"/>
        <v>7.8755933000000011</v>
      </c>
      <c r="H695" s="9">
        <f t="shared" si="51"/>
        <v>5.0455630495354194E-22</v>
      </c>
      <c r="I695" s="9">
        <f t="shared" si="54"/>
        <v>92.017107809206493</v>
      </c>
      <c r="J695" s="37" t="str">
        <f t="shared" si="52"/>
        <v/>
      </c>
    </row>
    <row r="696" spans="6:10" x14ac:dyDescent="0.2">
      <c r="F696">
        <f t="shared" si="53"/>
        <v>665</v>
      </c>
      <c r="G696" s="9">
        <f t="shared" si="50"/>
        <v>7.8755933000000011</v>
      </c>
      <c r="H696" s="9">
        <f t="shared" si="51"/>
        <v>4.6718176384587205E-22</v>
      </c>
      <c r="I696" s="9">
        <f t="shared" si="54"/>
        <v>92.017107809206493</v>
      </c>
      <c r="J696" s="37" t="str">
        <f t="shared" si="52"/>
        <v/>
      </c>
    </row>
    <row r="697" spans="6:10" x14ac:dyDescent="0.2">
      <c r="F697">
        <f t="shared" si="53"/>
        <v>666</v>
      </c>
      <c r="G697" s="9">
        <f t="shared" si="50"/>
        <v>7.8755933000000011</v>
      </c>
      <c r="H697" s="9">
        <f t="shared" si="51"/>
        <v>4.325757072646964E-22</v>
      </c>
      <c r="I697" s="9">
        <f t="shared" si="54"/>
        <v>92.017107809206493</v>
      </c>
      <c r="J697" s="37" t="str">
        <f t="shared" si="52"/>
        <v/>
      </c>
    </row>
    <row r="698" spans="6:10" x14ac:dyDescent="0.2">
      <c r="F698">
        <f t="shared" si="53"/>
        <v>667</v>
      </c>
      <c r="G698" s="9">
        <f t="shared" si="50"/>
        <v>7.8755933000000011</v>
      </c>
      <c r="H698" s="9">
        <f t="shared" si="51"/>
        <v>4.0053306228212625E-22</v>
      </c>
      <c r="I698" s="9">
        <f t="shared" si="54"/>
        <v>92.017107809206493</v>
      </c>
      <c r="J698" s="37" t="str">
        <f t="shared" si="52"/>
        <v/>
      </c>
    </row>
    <row r="699" spans="6:10" x14ac:dyDescent="0.2">
      <c r="F699">
        <f t="shared" si="53"/>
        <v>668</v>
      </c>
      <c r="G699" s="9">
        <f t="shared" si="50"/>
        <v>7.8755933000000011</v>
      </c>
      <c r="H699" s="9">
        <f t="shared" si="51"/>
        <v>3.7086394655752431E-22</v>
      </c>
      <c r="I699" s="9">
        <f t="shared" si="54"/>
        <v>92.017107809206493</v>
      </c>
      <c r="J699" s="37" t="str">
        <f t="shared" si="52"/>
        <v/>
      </c>
    </row>
    <row r="700" spans="6:10" x14ac:dyDescent="0.2">
      <c r="F700">
        <f t="shared" si="53"/>
        <v>669</v>
      </c>
      <c r="G700" s="9">
        <f t="shared" si="50"/>
        <v>7.8755933000000011</v>
      </c>
      <c r="H700" s="9">
        <f t="shared" si="51"/>
        <v>3.4339254310881882E-22</v>
      </c>
      <c r="I700" s="9">
        <f t="shared" si="54"/>
        <v>92.017107809206493</v>
      </c>
      <c r="J700" s="37" t="str">
        <f t="shared" si="52"/>
        <v/>
      </c>
    </row>
    <row r="701" spans="6:10" x14ac:dyDescent="0.2">
      <c r="F701">
        <f t="shared" si="53"/>
        <v>670</v>
      </c>
      <c r="G701" s="9">
        <f t="shared" si="50"/>
        <v>7.8755933000000011</v>
      </c>
      <c r="H701" s="9">
        <f t="shared" si="51"/>
        <v>3.1795605843409137E-22</v>
      </c>
      <c r="I701" s="9">
        <f t="shared" si="54"/>
        <v>92.017107809206493</v>
      </c>
      <c r="J701" s="37" t="str">
        <f t="shared" si="52"/>
        <v/>
      </c>
    </row>
    <row r="702" spans="6:10" x14ac:dyDescent="0.2">
      <c r="F702">
        <f t="shared" si="53"/>
        <v>671</v>
      </c>
      <c r="G702" s="9">
        <f t="shared" si="50"/>
        <v>7.8755933000000011</v>
      </c>
      <c r="H702" s="9">
        <f t="shared" si="51"/>
        <v>2.9440375780934388E-22</v>
      </c>
      <c r="I702" s="9">
        <f t="shared" si="54"/>
        <v>92.017107809206493</v>
      </c>
      <c r="J702" s="37" t="str">
        <f t="shared" si="52"/>
        <v/>
      </c>
    </row>
    <row r="703" spans="6:10" x14ac:dyDescent="0.2">
      <c r="F703">
        <f t="shared" si="53"/>
        <v>672</v>
      </c>
      <c r="G703" s="9">
        <f t="shared" si="50"/>
        <v>7.8755933000000011</v>
      </c>
      <c r="H703" s="9">
        <f t="shared" si="51"/>
        <v>2.7259607204568874E-22</v>
      </c>
      <c r="I703" s="9">
        <f t="shared" si="54"/>
        <v>92.017107809206493</v>
      </c>
      <c r="J703" s="37" t="str">
        <f t="shared" si="52"/>
        <v/>
      </c>
    </row>
    <row r="704" spans="6:10" x14ac:dyDescent="0.2">
      <c r="F704">
        <f t="shared" si="53"/>
        <v>673</v>
      </c>
      <c r="G704" s="9">
        <f t="shared" si="50"/>
        <v>7.8755933000000011</v>
      </c>
      <c r="H704" s="9">
        <f t="shared" si="51"/>
        <v>2.5240377041267478E-22</v>
      </c>
      <c r="I704" s="9">
        <f t="shared" si="54"/>
        <v>92.017107809206493</v>
      </c>
      <c r="J704" s="37" t="str">
        <f t="shared" si="52"/>
        <v/>
      </c>
    </row>
    <row r="705" spans="6:10" x14ac:dyDescent="0.2">
      <c r="F705">
        <f t="shared" si="53"/>
        <v>674</v>
      </c>
      <c r="G705" s="9">
        <f t="shared" si="50"/>
        <v>7.8755933000000011</v>
      </c>
      <c r="H705" s="9">
        <f t="shared" si="51"/>
        <v>2.3370719482655072E-22</v>
      </c>
      <c r="I705" s="9">
        <f t="shared" si="54"/>
        <v>92.017107809206493</v>
      </c>
      <c r="J705" s="37" t="str">
        <f t="shared" si="52"/>
        <v/>
      </c>
    </row>
    <row r="706" spans="6:10" x14ac:dyDescent="0.2">
      <c r="F706">
        <f t="shared" si="53"/>
        <v>675</v>
      </c>
      <c r="G706" s="9">
        <f t="shared" si="50"/>
        <v>7.8755933000000011</v>
      </c>
      <c r="H706" s="9">
        <f t="shared" si="51"/>
        <v>2.163955507653247E-22</v>
      </c>
      <c r="I706" s="9">
        <f t="shared" si="54"/>
        <v>92.017107809206493</v>
      </c>
      <c r="J706" s="37" t="str">
        <f t="shared" si="52"/>
        <v/>
      </c>
    </row>
    <row r="707" spans="6:10" x14ac:dyDescent="0.2">
      <c r="F707">
        <f t="shared" si="53"/>
        <v>676</v>
      </c>
      <c r="G707" s="9">
        <f t="shared" ref="G707:G770" si="55">IF($B$3+$B$5+$B$7&lt;F707,"",IF($B$3&gt;F707,$B$10*(1+$B$4)^(F707-1),IF($B$3+$B$5&gt;F707,$B$10*(1+$B$4)^($B$3-1)*(1+$B$6)^(F707-$B$3),$B$10*(1+$B$4)^($B$3-1)*(1+$B$6)^($B$5)*(1+$B$8)^(F707-$B$3-$B$5))))</f>
        <v>7.8755933000000011</v>
      </c>
      <c r="H707" s="9">
        <f t="shared" ref="H707:H770" si="56">G707/(1+B$9)^F707</f>
        <v>2.0036625070863396E-22</v>
      </c>
      <c r="I707" s="9">
        <f t="shared" si="54"/>
        <v>92.017107809206493</v>
      </c>
      <c r="J707" s="37" t="str">
        <f t="shared" ref="J707:J770" si="57">IF(F707=$B$3,"First Stage PV",IF(F707=$B$5+$B$3,"First 2 Stages PV",IF(F707=$B$5+$B$3+$B$7,"Total PV","")))</f>
        <v/>
      </c>
    </row>
    <row r="708" spans="6:10" x14ac:dyDescent="0.2">
      <c r="F708">
        <f t="shared" ref="F708:F771" si="58">F707+1</f>
        <v>677</v>
      </c>
      <c r="G708" s="9">
        <f t="shared" si="55"/>
        <v>7.8755933000000011</v>
      </c>
      <c r="H708" s="9">
        <f t="shared" si="56"/>
        <v>1.8552430621169814E-22</v>
      </c>
      <c r="I708" s="9">
        <f t="shared" ref="I708:I771" si="59">I707+H708</f>
        <v>92.017107809206493</v>
      </c>
      <c r="J708" s="37" t="str">
        <f t="shared" si="57"/>
        <v/>
      </c>
    </row>
    <row r="709" spans="6:10" x14ac:dyDescent="0.2">
      <c r="F709">
        <f t="shared" si="58"/>
        <v>678</v>
      </c>
      <c r="G709" s="9">
        <f t="shared" si="55"/>
        <v>7.8755933000000011</v>
      </c>
      <c r="H709" s="9">
        <f t="shared" si="56"/>
        <v>1.7178176501083157E-22</v>
      </c>
      <c r="I709" s="9">
        <f t="shared" si="59"/>
        <v>92.017107809206493</v>
      </c>
      <c r="J709" s="37" t="str">
        <f t="shared" si="57"/>
        <v/>
      </c>
    </row>
    <row r="710" spans="6:10" x14ac:dyDescent="0.2">
      <c r="F710">
        <f t="shared" si="58"/>
        <v>679</v>
      </c>
      <c r="G710" s="9">
        <f t="shared" si="55"/>
        <v>7.8755933000000011</v>
      </c>
      <c r="H710" s="9">
        <f t="shared" si="56"/>
        <v>1.5905718982484405E-22</v>
      </c>
      <c r="I710" s="9">
        <f t="shared" si="59"/>
        <v>92.017107809206493</v>
      </c>
      <c r="J710" s="37" t="str">
        <f t="shared" si="57"/>
        <v/>
      </c>
    </row>
    <row r="711" spans="6:10" x14ac:dyDescent="0.2">
      <c r="F711">
        <f t="shared" si="58"/>
        <v>680</v>
      </c>
      <c r="G711" s="9">
        <f t="shared" si="55"/>
        <v>7.8755933000000011</v>
      </c>
      <c r="H711" s="9">
        <f t="shared" si="56"/>
        <v>1.4727517576374447E-22</v>
      </c>
      <c r="I711" s="9">
        <f t="shared" si="59"/>
        <v>92.017107809206493</v>
      </c>
      <c r="J711" s="37" t="str">
        <f t="shared" si="57"/>
        <v/>
      </c>
    </row>
    <row r="712" spans="6:10" x14ac:dyDescent="0.2">
      <c r="F712">
        <f t="shared" si="58"/>
        <v>681</v>
      </c>
      <c r="G712" s="9">
        <f t="shared" si="55"/>
        <v>7.8755933000000011</v>
      </c>
      <c r="H712" s="9">
        <f t="shared" si="56"/>
        <v>1.3636590348494857E-22</v>
      </c>
      <c r="I712" s="9">
        <f t="shared" si="59"/>
        <v>92.017107809206493</v>
      </c>
      <c r="J712" s="37" t="str">
        <f t="shared" si="57"/>
        <v/>
      </c>
    </row>
    <row r="713" spans="6:10" x14ac:dyDescent="0.2">
      <c r="F713">
        <f t="shared" si="58"/>
        <v>682</v>
      </c>
      <c r="G713" s="9">
        <f t="shared" si="55"/>
        <v>7.8755933000000011</v>
      </c>
      <c r="H713" s="9">
        <f t="shared" si="56"/>
        <v>1.2626472544902648E-22</v>
      </c>
      <c r="I713" s="9">
        <f t="shared" si="59"/>
        <v>92.017107809206493</v>
      </c>
      <c r="J713" s="37" t="str">
        <f t="shared" si="57"/>
        <v/>
      </c>
    </row>
    <row r="714" spans="6:10" x14ac:dyDescent="0.2">
      <c r="F714">
        <f t="shared" si="58"/>
        <v>683</v>
      </c>
      <c r="G714" s="9">
        <f t="shared" si="55"/>
        <v>7.8755933000000011</v>
      </c>
      <c r="H714" s="9">
        <f t="shared" si="56"/>
        <v>1.1691178282317267E-22</v>
      </c>
      <c r="I714" s="9">
        <f t="shared" si="59"/>
        <v>92.017107809206493</v>
      </c>
      <c r="J714" s="37" t="str">
        <f t="shared" si="57"/>
        <v/>
      </c>
    </row>
    <row r="715" spans="6:10" x14ac:dyDescent="0.2">
      <c r="F715">
        <f t="shared" si="58"/>
        <v>684</v>
      </c>
      <c r="G715" s="9">
        <f t="shared" si="55"/>
        <v>7.8755933000000011</v>
      </c>
      <c r="H715" s="9">
        <f t="shared" si="56"/>
        <v>1.0825165076219691E-22</v>
      </c>
      <c r="I715" s="9">
        <f t="shared" si="59"/>
        <v>92.017107809206493</v>
      </c>
      <c r="J715" s="37" t="str">
        <f t="shared" si="57"/>
        <v/>
      </c>
    </row>
    <row r="716" spans="6:10" x14ac:dyDescent="0.2">
      <c r="F716">
        <f t="shared" si="58"/>
        <v>685</v>
      </c>
      <c r="G716" s="9">
        <f t="shared" si="55"/>
        <v>7.8755933000000011</v>
      </c>
      <c r="H716" s="9">
        <f t="shared" si="56"/>
        <v>1.0023300996499712E-22</v>
      </c>
      <c r="I716" s="9">
        <f t="shared" si="59"/>
        <v>92.017107809206493</v>
      </c>
      <c r="J716" s="37" t="str">
        <f t="shared" si="57"/>
        <v/>
      </c>
    </row>
    <row r="717" spans="6:10" x14ac:dyDescent="0.2">
      <c r="F717">
        <f t="shared" si="58"/>
        <v>686</v>
      </c>
      <c r="G717" s="9">
        <f t="shared" si="55"/>
        <v>7.8755933000000011</v>
      </c>
      <c r="H717" s="9">
        <f t="shared" si="56"/>
        <v>9.2808342560182515E-23</v>
      </c>
      <c r="I717" s="9">
        <f t="shared" si="59"/>
        <v>92.017107809206493</v>
      </c>
      <c r="J717" s="37" t="str">
        <f t="shared" si="57"/>
        <v/>
      </c>
    </row>
    <row r="718" spans="6:10" x14ac:dyDescent="0.2">
      <c r="F718">
        <f t="shared" si="58"/>
        <v>687</v>
      </c>
      <c r="G718" s="9">
        <f t="shared" si="55"/>
        <v>7.8755933000000011</v>
      </c>
      <c r="H718" s="9">
        <f t="shared" si="56"/>
        <v>8.5933650518687495E-23</v>
      </c>
      <c r="I718" s="9">
        <f t="shared" si="59"/>
        <v>92.017107809206493</v>
      </c>
      <c r="J718" s="37" t="str">
        <f t="shared" si="57"/>
        <v/>
      </c>
    </row>
    <row r="719" spans="6:10" x14ac:dyDescent="0.2">
      <c r="F719">
        <f t="shared" si="58"/>
        <v>688</v>
      </c>
      <c r="G719" s="9">
        <f t="shared" si="55"/>
        <v>7.8755933000000011</v>
      </c>
      <c r="H719" s="9">
        <f t="shared" si="56"/>
        <v>7.9568194924710653E-23</v>
      </c>
      <c r="I719" s="9">
        <f t="shared" si="59"/>
        <v>92.017107809206493</v>
      </c>
      <c r="J719" s="37" t="str">
        <f t="shared" si="57"/>
        <v/>
      </c>
    </row>
    <row r="720" spans="6:10" x14ac:dyDescent="0.2">
      <c r="F720">
        <f t="shared" si="58"/>
        <v>689</v>
      </c>
      <c r="G720" s="9">
        <f t="shared" si="55"/>
        <v>7.8755933000000011</v>
      </c>
      <c r="H720" s="9">
        <f t="shared" si="56"/>
        <v>7.3674254559917269E-23</v>
      </c>
      <c r="I720" s="9">
        <f t="shared" si="59"/>
        <v>92.017107809206493</v>
      </c>
      <c r="J720" s="37" t="str">
        <f t="shared" si="57"/>
        <v/>
      </c>
    </row>
    <row r="721" spans="6:10" x14ac:dyDescent="0.2">
      <c r="F721">
        <f t="shared" si="58"/>
        <v>690</v>
      </c>
      <c r="G721" s="9">
        <f t="shared" si="55"/>
        <v>7.8755933000000011</v>
      </c>
      <c r="H721" s="9">
        <f t="shared" si="56"/>
        <v>6.8216902370293766E-23</v>
      </c>
      <c r="I721" s="9">
        <f t="shared" si="59"/>
        <v>92.017107809206493</v>
      </c>
      <c r="J721" s="37" t="str">
        <f t="shared" si="57"/>
        <v/>
      </c>
    </row>
    <row r="722" spans="6:10" x14ac:dyDescent="0.2">
      <c r="F722">
        <f t="shared" si="58"/>
        <v>691</v>
      </c>
      <c r="G722" s="9">
        <f t="shared" si="55"/>
        <v>7.8755933000000011</v>
      </c>
      <c r="H722" s="9">
        <f t="shared" si="56"/>
        <v>6.3163798491012739E-23</v>
      </c>
      <c r="I722" s="9">
        <f t="shared" si="59"/>
        <v>92.017107809206493</v>
      </c>
      <c r="J722" s="37" t="str">
        <f t="shared" si="57"/>
        <v/>
      </c>
    </row>
    <row r="723" spans="6:10" x14ac:dyDescent="0.2">
      <c r="F723">
        <f t="shared" si="58"/>
        <v>692</v>
      </c>
      <c r="G723" s="9">
        <f t="shared" si="55"/>
        <v>7.8755933000000011</v>
      </c>
      <c r="H723" s="9">
        <f t="shared" si="56"/>
        <v>5.8484998602789576E-23</v>
      </c>
      <c r="I723" s="9">
        <f t="shared" si="59"/>
        <v>92.017107809206493</v>
      </c>
      <c r="J723" s="37" t="str">
        <f t="shared" si="57"/>
        <v/>
      </c>
    </row>
    <row r="724" spans="6:10" x14ac:dyDescent="0.2">
      <c r="F724">
        <f t="shared" si="58"/>
        <v>693</v>
      </c>
      <c r="G724" s="9">
        <f t="shared" si="55"/>
        <v>7.8755933000000011</v>
      </c>
      <c r="H724" s="9">
        <f t="shared" si="56"/>
        <v>5.4152776484064417E-23</v>
      </c>
      <c r="I724" s="9">
        <f t="shared" si="59"/>
        <v>92.017107809206493</v>
      </c>
      <c r="J724" s="37" t="str">
        <f t="shared" si="57"/>
        <v/>
      </c>
    </row>
    <row r="725" spans="6:10" x14ac:dyDescent="0.2">
      <c r="F725">
        <f t="shared" si="58"/>
        <v>694</v>
      </c>
      <c r="G725" s="9">
        <f t="shared" si="55"/>
        <v>7.8755933000000011</v>
      </c>
      <c r="H725" s="9">
        <f t="shared" si="56"/>
        <v>5.0141459707467043E-23</v>
      </c>
      <c r="I725" s="9">
        <f t="shared" si="59"/>
        <v>92.017107809206493</v>
      </c>
      <c r="J725" s="37" t="str">
        <f t="shared" si="57"/>
        <v/>
      </c>
    </row>
    <row r="726" spans="6:10" x14ac:dyDescent="0.2">
      <c r="F726">
        <f t="shared" si="58"/>
        <v>695</v>
      </c>
      <c r="G726" s="9">
        <f t="shared" si="55"/>
        <v>7.8755933000000011</v>
      </c>
      <c r="H726" s="9">
        <f t="shared" si="56"/>
        <v>4.6427277506913933E-23</v>
      </c>
      <c r="I726" s="9">
        <f t="shared" si="59"/>
        <v>92.017107809206493</v>
      </c>
      <c r="J726" s="37" t="str">
        <f t="shared" si="57"/>
        <v/>
      </c>
    </row>
    <row r="727" spans="6:10" x14ac:dyDescent="0.2">
      <c r="F727">
        <f t="shared" si="58"/>
        <v>696</v>
      </c>
      <c r="G727" s="9">
        <f t="shared" si="55"/>
        <v>7.8755933000000011</v>
      </c>
      <c r="H727" s="9">
        <f t="shared" si="56"/>
        <v>4.29882199138092E-23</v>
      </c>
      <c r="I727" s="9">
        <f t="shared" si="59"/>
        <v>92.017107809206493</v>
      </c>
      <c r="J727" s="37" t="str">
        <f t="shared" si="57"/>
        <v/>
      </c>
    </row>
    <row r="728" spans="6:10" x14ac:dyDescent="0.2">
      <c r="F728">
        <f t="shared" si="58"/>
        <v>697</v>
      </c>
      <c r="G728" s="9">
        <f t="shared" si="55"/>
        <v>7.8755933000000011</v>
      </c>
      <c r="H728" s="9">
        <f t="shared" si="56"/>
        <v>3.9803907327601098E-23</v>
      </c>
      <c r="I728" s="9">
        <f t="shared" si="59"/>
        <v>92.017107809206493</v>
      </c>
      <c r="J728" s="37" t="str">
        <f t="shared" si="57"/>
        <v/>
      </c>
    </row>
    <row r="729" spans="6:10" x14ac:dyDescent="0.2">
      <c r="F729">
        <f t="shared" si="58"/>
        <v>698</v>
      </c>
      <c r="G729" s="9">
        <f t="shared" si="55"/>
        <v>7.8755933000000011</v>
      </c>
      <c r="H729" s="9">
        <f t="shared" si="56"/>
        <v>3.6855469747778791E-23</v>
      </c>
      <c r="I729" s="9">
        <f t="shared" si="59"/>
        <v>92.017107809206493</v>
      </c>
      <c r="J729" s="37" t="str">
        <f t="shared" si="57"/>
        <v/>
      </c>
    </row>
    <row r="730" spans="6:10" x14ac:dyDescent="0.2">
      <c r="F730">
        <f t="shared" si="58"/>
        <v>699</v>
      </c>
      <c r="G730" s="9">
        <f t="shared" si="55"/>
        <v>7.8755933000000011</v>
      </c>
      <c r="H730" s="9">
        <f t="shared" si="56"/>
        <v>3.412543495164704E-23</v>
      </c>
      <c r="I730" s="9">
        <f t="shared" si="59"/>
        <v>92.017107809206493</v>
      </c>
      <c r="J730" s="37" t="str">
        <f t="shared" si="57"/>
        <v/>
      </c>
    </row>
    <row r="731" spans="6:10" x14ac:dyDescent="0.2">
      <c r="F731">
        <f t="shared" si="58"/>
        <v>700</v>
      </c>
      <c r="G731" s="9">
        <f t="shared" si="55"/>
        <v>7.8755933000000011</v>
      </c>
      <c r="H731" s="9">
        <f t="shared" si="56"/>
        <v>3.159762495522874E-23</v>
      </c>
      <c r="I731" s="9">
        <f t="shared" si="59"/>
        <v>92.017107809206493</v>
      </c>
      <c r="J731" s="37" t="str">
        <f t="shared" si="57"/>
        <v/>
      </c>
    </row>
    <row r="732" spans="6:10" x14ac:dyDescent="0.2">
      <c r="F732">
        <f t="shared" si="58"/>
        <v>701</v>
      </c>
      <c r="G732" s="9">
        <f t="shared" si="55"/>
        <v>7.8755933000000011</v>
      </c>
      <c r="H732" s="9">
        <f t="shared" si="56"/>
        <v>2.925706014373031E-23</v>
      </c>
      <c r="I732" s="9">
        <f t="shared" si="59"/>
        <v>92.017107809206493</v>
      </c>
      <c r="J732" s="37" t="str">
        <f t="shared" si="57"/>
        <v/>
      </c>
    </row>
    <row r="733" spans="6:10" x14ac:dyDescent="0.2">
      <c r="F733">
        <f t="shared" si="58"/>
        <v>702</v>
      </c>
      <c r="G733" s="9">
        <f t="shared" si="55"/>
        <v>7.8755933000000011</v>
      </c>
      <c r="H733" s="9">
        <f t="shared" si="56"/>
        <v>2.7089870503453988E-23</v>
      </c>
      <c r="I733" s="9">
        <f t="shared" si="59"/>
        <v>92.017107809206493</v>
      </c>
      <c r="J733" s="37" t="str">
        <f t="shared" si="57"/>
        <v/>
      </c>
    </row>
    <row r="734" spans="6:10" x14ac:dyDescent="0.2">
      <c r="F734">
        <f t="shared" si="58"/>
        <v>703</v>
      </c>
      <c r="G734" s="9">
        <f t="shared" si="55"/>
        <v>7.8755933000000011</v>
      </c>
      <c r="H734" s="9">
        <f t="shared" si="56"/>
        <v>2.5083213429124059E-23</v>
      </c>
      <c r="I734" s="9">
        <f t="shared" si="59"/>
        <v>92.017107809206493</v>
      </c>
      <c r="J734" s="37" t="str">
        <f t="shared" si="57"/>
        <v/>
      </c>
    </row>
    <row r="735" spans="6:10" x14ac:dyDescent="0.2">
      <c r="F735">
        <f t="shared" si="58"/>
        <v>704</v>
      </c>
      <c r="G735" s="9">
        <f t="shared" si="55"/>
        <v>7.8755933000000011</v>
      </c>
      <c r="H735" s="9">
        <f t="shared" si="56"/>
        <v>2.3225197619559314E-23</v>
      </c>
      <c r="I735" s="9">
        <f t="shared" si="59"/>
        <v>92.017107809206493</v>
      </c>
      <c r="J735" s="37" t="str">
        <f t="shared" si="57"/>
        <v/>
      </c>
    </row>
    <row r="736" spans="6:10" x14ac:dyDescent="0.2">
      <c r="F736">
        <f t="shared" si="58"/>
        <v>705</v>
      </c>
      <c r="G736" s="9">
        <f t="shared" si="55"/>
        <v>7.8755933000000011</v>
      </c>
      <c r="H736" s="9">
        <f t="shared" si="56"/>
        <v>2.1504812610703062E-23</v>
      </c>
      <c r="I736" s="9">
        <f t="shared" si="59"/>
        <v>92.017107809206493</v>
      </c>
      <c r="J736" s="37" t="str">
        <f t="shared" si="57"/>
        <v/>
      </c>
    </row>
    <row r="737" spans="6:10" x14ac:dyDescent="0.2">
      <c r="F737">
        <f t="shared" si="58"/>
        <v>706</v>
      </c>
      <c r="G737" s="9">
        <f t="shared" si="55"/>
        <v>7.8755933000000011</v>
      </c>
      <c r="H737" s="9">
        <f t="shared" si="56"/>
        <v>1.9911863528428764E-23</v>
      </c>
      <c r="I737" s="9">
        <f t="shared" si="59"/>
        <v>92.017107809206493</v>
      </c>
      <c r="J737" s="37" t="str">
        <f t="shared" si="57"/>
        <v/>
      </c>
    </row>
    <row r="738" spans="6:10" x14ac:dyDescent="0.2">
      <c r="F738">
        <f t="shared" si="58"/>
        <v>707</v>
      </c>
      <c r="G738" s="9">
        <f t="shared" si="55"/>
        <v>7.8755933000000011</v>
      </c>
      <c r="H738" s="9">
        <f t="shared" si="56"/>
        <v>1.8436910674471077E-23</v>
      </c>
      <c r="I738" s="9">
        <f t="shared" si="59"/>
        <v>92.017107809206493</v>
      </c>
      <c r="J738" s="37" t="str">
        <f t="shared" si="57"/>
        <v/>
      </c>
    </row>
    <row r="739" spans="6:10" x14ac:dyDescent="0.2">
      <c r="F739">
        <f t="shared" si="58"/>
        <v>708</v>
      </c>
      <c r="G739" s="9">
        <f t="shared" si="55"/>
        <v>7.8755933000000011</v>
      </c>
      <c r="H739" s="9">
        <f t="shared" si="56"/>
        <v>1.7071213587473216E-23</v>
      </c>
      <c r="I739" s="9">
        <f t="shared" si="59"/>
        <v>92.017107809206493</v>
      </c>
      <c r="J739" s="37" t="str">
        <f t="shared" si="57"/>
        <v/>
      </c>
    </row>
    <row r="740" spans="6:10" x14ac:dyDescent="0.2">
      <c r="F740">
        <f t="shared" si="58"/>
        <v>709</v>
      </c>
      <c r="G740" s="9">
        <f t="shared" si="55"/>
        <v>7.8755933000000011</v>
      </c>
      <c r="H740" s="9">
        <f t="shared" si="56"/>
        <v>1.5806679247660389E-23</v>
      </c>
      <c r="I740" s="9">
        <f t="shared" si="59"/>
        <v>92.017107809206493</v>
      </c>
      <c r="J740" s="37" t="str">
        <f t="shared" si="57"/>
        <v/>
      </c>
    </row>
    <row r="741" spans="6:10" x14ac:dyDescent="0.2">
      <c r="F741">
        <f t="shared" si="58"/>
        <v>710</v>
      </c>
      <c r="G741" s="9">
        <f t="shared" si="55"/>
        <v>7.8755933000000011</v>
      </c>
      <c r="H741" s="9">
        <f t="shared" si="56"/>
        <v>1.4635814118204059E-23</v>
      </c>
      <c r="I741" s="9">
        <f t="shared" si="59"/>
        <v>92.017107809206493</v>
      </c>
      <c r="J741" s="37" t="str">
        <f t="shared" si="57"/>
        <v/>
      </c>
    </row>
    <row r="742" spans="6:10" x14ac:dyDescent="0.2">
      <c r="F742">
        <f t="shared" si="58"/>
        <v>711</v>
      </c>
      <c r="G742" s="9">
        <f t="shared" si="55"/>
        <v>7.8755933000000011</v>
      </c>
      <c r="H742" s="9">
        <f t="shared" si="56"/>
        <v>1.3551679739077834E-23</v>
      </c>
      <c r="I742" s="9">
        <f t="shared" si="59"/>
        <v>92.017107809206493</v>
      </c>
      <c r="J742" s="37" t="str">
        <f t="shared" si="57"/>
        <v/>
      </c>
    </row>
    <row r="743" spans="6:10" x14ac:dyDescent="0.2">
      <c r="F743">
        <f t="shared" si="58"/>
        <v>712</v>
      </c>
      <c r="G743" s="9">
        <f t="shared" si="55"/>
        <v>7.8755933000000011</v>
      </c>
      <c r="H743" s="9">
        <f t="shared" si="56"/>
        <v>1.2547851610257251E-23</v>
      </c>
      <c r="I743" s="9">
        <f t="shared" si="59"/>
        <v>92.017107809206493</v>
      </c>
      <c r="J743" s="37" t="str">
        <f t="shared" si="57"/>
        <v/>
      </c>
    </row>
    <row r="744" spans="6:10" x14ac:dyDescent="0.2">
      <c r="F744">
        <f t="shared" si="58"/>
        <v>713</v>
      </c>
      <c r="G744" s="9">
        <f t="shared" si="55"/>
        <v>7.8755933000000011</v>
      </c>
      <c r="H744" s="9">
        <f t="shared" si="56"/>
        <v>1.1618381120608564E-23</v>
      </c>
      <c r="I744" s="9">
        <f t="shared" si="59"/>
        <v>92.017107809206493</v>
      </c>
      <c r="J744" s="37" t="str">
        <f t="shared" si="57"/>
        <v/>
      </c>
    </row>
    <row r="745" spans="6:10" x14ac:dyDescent="0.2">
      <c r="F745">
        <f t="shared" si="58"/>
        <v>714</v>
      </c>
      <c r="G745" s="9">
        <f t="shared" si="55"/>
        <v>7.8755933000000011</v>
      </c>
      <c r="H745" s="9">
        <f t="shared" si="56"/>
        <v>1.0757760296859781E-23</v>
      </c>
      <c r="I745" s="9">
        <f t="shared" si="59"/>
        <v>92.017107809206493</v>
      </c>
      <c r="J745" s="37" t="str">
        <f t="shared" si="57"/>
        <v/>
      </c>
    </row>
    <row r="746" spans="6:10" x14ac:dyDescent="0.2">
      <c r="F746">
        <f t="shared" si="58"/>
        <v>715</v>
      </c>
      <c r="G746" s="9">
        <f t="shared" si="55"/>
        <v>7.8755933000000011</v>
      </c>
      <c r="H746" s="9">
        <f t="shared" si="56"/>
        <v>9.9608891637590575E-24</v>
      </c>
      <c r="I746" s="9">
        <f t="shared" si="59"/>
        <v>92.017107809206493</v>
      </c>
      <c r="J746" s="37" t="str">
        <f t="shared" si="57"/>
        <v/>
      </c>
    </row>
    <row r="747" spans="6:10" x14ac:dyDescent="0.2">
      <c r="F747">
        <f t="shared" si="58"/>
        <v>716</v>
      </c>
      <c r="G747" s="9">
        <f t="shared" si="55"/>
        <v>7.8755933000000011</v>
      </c>
      <c r="H747" s="9">
        <f t="shared" si="56"/>
        <v>9.2230455219991274E-24</v>
      </c>
      <c r="I747" s="9">
        <f t="shared" si="59"/>
        <v>92.017107809206493</v>
      </c>
      <c r="J747" s="37" t="str">
        <f t="shared" si="57"/>
        <v/>
      </c>
    </row>
    <row r="748" spans="6:10" x14ac:dyDescent="0.2">
      <c r="F748">
        <f t="shared" si="58"/>
        <v>717</v>
      </c>
      <c r="G748" s="9">
        <f t="shared" si="55"/>
        <v>7.8755933000000011</v>
      </c>
      <c r="H748" s="9">
        <f t="shared" si="56"/>
        <v>8.5398569648140076E-24</v>
      </c>
      <c r="I748" s="9">
        <f t="shared" si="59"/>
        <v>92.017107809206493</v>
      </c>
      <c r="J748" s="37" t="str">
        <f t="shared" si="57"/>
        <v/>
      </c>
    </row>
    <row r="749" spans="6:10" x14ac:dyDescent="0.2">
      <c r="F749">
        <f t="shared" si="58"/>
        <v>718</v>
      </c>
      <c r="G749" s="9">
        <f t="shared" si="55"/>
        <v>7.8755933000000011</v>
      </c>
      <c r="H749" s="9">
        <f t="shared" si="56"/>
        <v>7.9072749674203742E-24</v>
      </c>
      <c r="I749" s="9">
        <f t="shared" si="59"/>
        <v>92.017107809206493</v>
      </c>
      <c r="J749" s="37" t="str">
        <f t="shared" si="57"/>
        <v/>
      </c>
    </row>
    <row r="750" spans="6:10" x14ac:dyDescent="0.2">
      <c r="F750">
        <f t="shared" si="58"/>
        <v>719</v>
      </c>
      <c r="G750" s="9">
        <f t="shared" si="55"/>
        <v>7.8755933000000011</v>
      </c>
      <c r="H750" s="9">
        <f t="shared" si="56"/>
        <v>7.3215508957596062E-24</v>
      </c>
      <c r="I750" s="9">
        <f t="shared" si="59"/>
        <v>92.017107809206493</v>
      </c>
      <c r="J750" s="37" t="str">
        <f t="shared" si="57"/>
        <v/>
      </c>
    </row>
    <row r="751" spans="6:10" x14ac:dyDescent="0.2">
      <c r="F751">
        <f t="shared" si="58"/>
        <v>720</v>
      </c>
      <c r="G751" s="9">
        <f t="shared" si="55"/>
        <v>7.8755933000000011</v>
      </c>
      <c r="H751" s="9">
        <f t="shared" si="56"/>
        <v>6.7792137923700056E-24</v>
      </c>
      <c r="I751" s="9">
        <f t="shared" si="59"/>
        <v>92.017107809206493</v>
      </c>
      <c r="J751" s="37" t="str">
        <f t="shared" si="57"/>
        <v/>
      </c>
    </row>
    <row r="752" spans="6:10" x14ac:dyDescent="0.2">
      <c r="F752">
        <f t="shared" si="58"/>
        <v>721</v>
      </c>
      <c r="G752" s="9">
        <f t="shared" si="55"/>
        <v>7.8755933000000011</v>
      </c>
      <c r="H752" s="9">
        <f t="shared" si="56"/>
        <v>6.2770498077500059E-24</v>
      </c>
      <c r="I752" s="9">
        <f t="shared" si="59"/>
        <v>92.017107809206493</v>
      </c>
      <c r="J752" s="37" t="str">
        <f t="shared" si="57"/>
        <v/>
      </c>
    </row>
    <row r="753" spans="6:10" x14ac:dyDescent="0.2">
      <c r="F753">
        <f t="shared" si="58"/>
        <v>722</v>
      </c>
      <c r="G753" s="9">
        <f t="shared" si="55"/>
        <v>7.8755933000000011</v>
      </c>
      <c r="H753" s="9">
        <f t="shared" si="56"/>
        <v>5.8120831553240782E-24</v>
      </c>
      <c r="I753" s="9">
        <f t="shared" si="59"/>
        <v>92.017107809206493</v>
      </c>
      <c r="J753" s="37" t="str">
        <f t="shared" si="57"/>
        <v/>
      </c>
    </row>
    <row r="754" spans="6:10" x14ac:dyDescent="0.2">
      <c r="F754">
        <f t="shared" si="58"/>
        <v>723</v>
      </c>
      <c r="G754" s="9">
        <f t="shared" si="55"/>
        <v>7.8755933000000011</v>
      </c>
      <c r="H754" s="9">
        <f t="shared" si="56"/>
        <v>5.381558477151923E-24</v>
      </c>
      <c r="I754" s="9">
        <f t="shared" si="59"/>
        <v>92.017107809206493</v>
      </c>
      <c r="J754" s="37" t="str">
        <f t="shared" si="57"/>
        <v/>
      </c>
    </row>
    <row r="755" spans="6:10" x14ac:dyDescent="0.2">
      <c r="F755">
        <f t="shared" si="58"/>
        <v>724</v>
      </c>
      <c r="G755" s="9">
        <f t="shared" si="55"/>
        <v>7.8755933000000011</v>
      </c>
      <c r="H755" s="9">
        <f t="shared" si="56"/>
        <v>4.9829245158814111E-24</v>
      </c>
      <c r="I755" s="9">
        <f t="shared" si="59"/>
        <v>92.017107809206493</v>
      </c>
      <c r="J755" s="37" t="str">
        <f t="shared" si="57"/>
        <v/>
      </c>
    </row>
    <row r="756" spans="6:10" x14ac:dyDescent="0.2">
      <c r="F756">
        <f t="shared" si="58"/>
        <v>725</v>
      </c>
      <c r="G756" s="9">
        <f t="shared" si="55"/>
        <v>7.8755933000000011</v>
      </c>
      <c r="H756" s="9">
        <f t="shared" si="56"/>
        <v>4.613818996186491E-24</v>
      </c>
      <c r="I756" s="9">
        <f t="shared" si="59"/>
        <v>92.017107809206493</v>
      </c>
      <c r="J756" s="37" t="str">
        <f t="shared" si="57"/>
        <v/>
      </c>
    </row>
    <row r="757" spans="6:10" x14ac:dyDescent="0.2">
      <c r="F757">
        <f t="shared" si="58"/>
        <v>726</v>
      </c>
      <c r="G757" s="9">
        <f t="shared" si="55"/>
        <v>7.8755933000000011</v>
      </c>
      <c r="H757" s="9">
        <f t="shared" si="56"/>
        <v>4.2720546260986033E-24</v>
      </c>
      <c r="I757" s="9">
        <f t="shared" si="59"/>
        <v>92.017107809206493</v>
      </c>
      <c r="J757" s="37" t="str">
        <f t="shared" si="57"/>
        <v/>
      </c>
    </row>
    <row r="758" spans="6:10" x14ac:dyDescent="0.2">
      <c r="F758">
        <f t="shared" si="58"/>
        <v>727</v>
      </c>
      <c r="G758" s="9">
        <f t="shared" si="55"/>
        <v>7.8755933000000011</v>
      </c>
      <c r="H758" s="9">
        <f t="shared" si="56"/>
        <v>3.9556061352764836E-24</v>
      </c>
      <c r="I758" s="9">
        <f t="shared" si="59"/>
        <v>92.017107809206493</v>
      </c>
      <c r="J758" s="37" t="str">
        <f t="shared" si="57"/>
        <v/>
      </c>
    </row>
    <row r="759" spans="6:10" x14ac:dyDescent="0.2">
      <c r="F759">
        <f t="shared" si="58"/>
        <v>728</v>
      </c>
      <c r="G759" s="9">
        <f t="shared" si="55"/>
        <v>7.8755933000000011</v>
      </c>
      <c r="H759" s="9">
        <f t="shared" si="56"/>
        <v>3.6625982734041517E-24</v>
      </c>
      <c r="I759" s="9">
        <f t="shared" si="59"/>
        <v>92.017107809206493</v>
      </c>
      <c r="J759" s="37" t="str">
        <f t="shared" si="57"/>
        <v/>
      </c>
    </row>
    <row r="760" spans="6:10" x14ac:dyDescent="0.2">
      <c r="F760">
        <f t="shared" si="58"/>
        <v>729</v>
      </c>
      <c r="G760" s="9">
        <f t="shared" si="55"/>
        <v>7.8755933000000011</v>
      </c>
      <c r="H760" s="9">
        <f t="shared" si="56"/>
        <v>3.3912946975964368E-24</v>
      </c>
      <c r="I760" s="9">
        <f t="shared" si="59"/>
        <v>92.017107809206493</v>
      </c>
      <c r="J760" s="37" t="str">
        <f t="shared" si="57"/>
        <v/>
      </c>
    </row>
    <row r="761" spans="6:10" x14ac:dyDescent="0.2">
      <c r="F761">
        <f t="shared" si="58"/>
        <v>730</v>
      </c>
      <c r="G761" s="9">
        <f t="shared" si="55"/>
        <v>7.8755933000000011</v>
      </c>
      <c r="H761" s="9">
        <f t="shared" si="56"/>
        <v>3.1400876829596636E-24</v>
      </c>
      <c r="I761" s="9">
        <f t="shared" si="59"/>
        <v>92.017107809206493</v>
      </c>
      <c r="J761" s="37" t="str">
        <f t="shared" si="57"/>
        <v/>
      </c>
    </row>
    <row r="762" spans="6:10" x14ac:dyDescent="0.2">
      <c r="F762">
        <f t="shared" si="58"/>
        <v>731</v>
      </c>
      <c r="G762" s="9">
        <f t="shared" si="55"/>
        <v>7.8755933000000011</v>
      </c>
      <c r="H762" s="9">
        <f t="shared" si="56"/>
        <v>2.9074885953330217E-24</v>
      </c>
      <c r="I762" s="9">
        <f t="shared" si="59"/>
        <v>92.017107809206493</v>
      </c>
      <c r="J762" s="37" t="str">
        <f t="shared" si="57"/>
        <v/>
      </c>
    </row>
    <row r="763" spans="6:10" x14ac:dyDescent="0.2">
      <c r="F763">
        <f t="shared" si="58"/>
        <v>732</v>
      </c>
      <c r="G763" s="9">
        <f t="shared" si="55"/>
        <v>7.8755933000000011</v>
      </c>
      <c r="H763" s="9">
        <f t="shared" si="56"/>
        <v>2.692119069752798E-24</v>
      </c>
      <c r="I763" s="9">
        <f t="shared" si="59"/>
        <v>92.017107809206493</v>
      </c>
      <c r="J763" s="37" t="str">
        <f t="shared" si="57"/>
        <v/>
      </c>
    </row>
    <row r="764" spans="6:10" x14ac:dyDescent="0.2">
      <c r="F764">
        <f t="shared" si="58"/>
        <v>733</v>
      </c>
      <c r="G764" s="9">
        <f t="shared" si="55"/>
        <v>7.8755933000000011</v>
      </c>
      <c r="H764" s="9">
        <f t="shared" si="56"/>
        <v>2.4927028423637017E-24</v>
      </c>
      <c r="I764" s="9">
        <f t="shared" si="59"/>
        <v>92.017107809206493</v>
      </c>
      <c r="J764" s="37" t="str">
        <f t="shared" si="57"/>
        <v/>
      </c>
    </row>
    <row r="765" spans="6:10" x14ac:dyDescent="0.2">
      <c r="F765">
        <f t="shared" si="58"/>
        <v>734</v>
      </c>
      <c r="G765" s="9">
        <f t="shared" si="55"/>
        <v>7.8755933000000011</v>
      </c>
      <c r="H765" s="9">
        <f t="shared" si="56"/>
        <v>2.3080581873737976E-24</v>
      </c>
      <c r="I765" s="9">
        <f t="shared" si="59"/>
        <v>92.017107809206493</v>
      </c>
      <c r="J765" s="37" t="str">
        <f t="shared" si="57"/>
        <v/>
      </c>
    </row>
    <row r="766" spans="6:10" x14ac:dyDescent="0.2">
      <c r="F766">
        <f t="shared" si="58"/>
        <v>735</v>
      </c>
      <c r="G766" s="9">
        <f t="shared" si="55"/>
        <v>7.8755933000000011</v>
      </c>
      <c r="H766" s="9">
        <f t="shared" si="56"/>
        <v>2.1370909142349971E-24</v>
      </c>
      <c r="I766" s="9">
        <f t="shared" si="59"/>
        <v>92.017107809206493</v>
      </c>
      <c r="J766" s="37" t="str">
        <f t="shared" si="57"/>
        <v/>
      </c>
    </row>
    <row r="767" spans="6:10" x14ac:dyDescent="0.2">
      <c r="F767">
        <f t="shared" si="58"/>
        <v>736</v>
      </c>
      <c r="G767" s="9">
        <f t="shared" si="55"/>
        <v>7.8755933000000011</v>
      </c>
      <c r="H767" s="9">
        <f t="shared" si="56"/>
        <v>1.9787878835509236E-24</v>
      </c>
      <c r="I767" s="9">
        <f t="shared" si="59"/>
        <v>92.017107809206493</v>
      </c>
      <c r="J767" s="37" t="str">
        <f t="shared" si="57"/>
        <v/>
      </c>
    </row>
    <row r="768" spans="6:10" x14ac:dyDescent="0.2">
      <c r="F768">
        <f t="shared" si="58"/>
        <v>737</v>
      </c>
      <c r="G768" s="9">
        <f t="shared" si="55"/>
        <v>7.8755933000000011</v>
      </c>
      <c r="H768" s="9">
        <f t="shared" si="56"/>
        <v>1.8322110032878924E-24</v>
      </c>
      <c r="I768" s="9">
        <f t="shared" si="59"/>
        <v>92.017107809206493</v>
      </c>
      <c r="J768" s="37" t="str">
        <f t="shared" si="57"/>
        <v/>
      </c>
    </row>
    <row r="769" spans="6:10" x14ac:dyDescent="0.2">
      <c r="F769">
        <f t="shared" si="58"/>
        <v>738</v>
      </c>
      <c r="G769" s="9">
        <f t="shared" si="55"/>
        <v>7.8755933000000011</v>
      </c>
      <c r="H769" s="9">
        <f t="shared" si="56"/>
        <v>1.6964916697110112E-24</v>
      </c>
      <c r="I769" s="9">
        <f t="shared" si="59"/>
        <v>92.017107809206493</v>
      </c>
      <c r="J769" s="37" t="str">
        <f t="shared" si="57"/>
        <v/>
      </c>
    </row>
    <row r="770" spans="6:10" x14ac:dyDescent="0.2">
      <c r="F770">
        <f t="shared" si="58"/>
        <v>739</v>
      </c>
      <c r="G770" s="9">
        <f t="shared" si="55"/>
        <v>7.8755933000000011</v>
      </c>
      <c r="H770" s="9">
        <f t="shared" si="56"/>
        <v>1.5708256201027879E-24</v>
      </c>
      <c r="I770" s="9">
        <f t="shared" si="59"/>
        <v>92.017107809206493</v>
      </c>
      <c r="J770" s="37" t="str">
        <f t="shared" si="57"/>
        <v/>
      </c>
    </row>
    <row r="771" spans="6:10" x14ac:dyDescent="0.2">
      <c r="F771">
        <f t="shared" si="58"/>
        <v>740</v>
      </c>
      <c r="G771" s="9">
        <f t="shared" ref="G771:G834" si="60">IF($B$3+$B$5+$B$7&lt;F771,"",IF($B$3&gt;F771,$B$10*(1+$B$4)^(F771-1),IF($B$3+$B$5&gt;F771,$B$10*(1+$B$4)^($B$3-1)*(1+$B$6)^(F771-$B$3),$B$10*(1+$B$4)^($B$3-1)*(1+$B$6)^($B$5)*(1+$B$8)^(F771-$B$3-$B$5))))</f>
        <v>7.8755933000000011</v>
      </c>
      <c r="H771" s="9">
        <f t="shared" ref="H771:H834" si="61">G771/(1+B$9)^F771</f>
        <v>1.4544681667618403E-24</v>
      </c>
      <c r="I771" s="9">
        <f t="shared" si="59"/>
        <v>92.017107809206493</v>
      </c>
      <c r="J771" s="37" t="str">
        <f t="shared" ref="J771:J834" si="62">IF(F771=$B$3,"First Stage PV",IF(F771=$B$5+$B$3,"First 2 Stages PV",IF(F771=$B$5+$B$3+$B$7,"Total PV","")))</f>
        <v/>
      </c>
    </row>
    <row r="772" spans="6:10" x14ac:dyDescent="0.2">
      <c r="F772">
        <f t="shared" ref="F772:F835" si="63">F771+1</f>
        <v>741</v>
      </c>
      <c r="G772" s="9">
        <f t="shared" si="60"/>
        <v>7.8755933000000011</v>
      </c>
      <c r="H772" s="9">
        <f t="shared" si="61"/>
        <v>1.3467297840387413E-24</v>
      </c>
      <c r="I772" s="9">
        <f t="shared" ref="I772:I835" si="64">I771+H772</f>
        <v>92.017107809206493</v>
      </c>
      <c r="J772" s="37" t="str">
        <f t="shared" si="62"/>
        <v/>
      </c>
    </row>
    <row r="773" spans="6:10" x14ac:dyDescent="0.2">
      <c r="F773">
        <f t="shared" si="63"/>
        <v>742</v>
      </c>
      <c r="G773" s="9">
        <f t="shared" si="60"/>
        <v>7.8755933000000011</v>
      </c>
      <c r="H773" s="9">
        <f t="shared" si="61"/>
        <v>1.2469720222580934E-24</v>
      </c>
      <c r="I773" s="9">
        <f t="shared" si="64"/>
        <v>92.017107809206493</v>
      </c>
      <c r="J773" s="37" t="str">
        <f t="shared" si="62"/>
        <v/>
      </c>
    </row>
    <row r="774" spans="6:10" x14ac:dyDescent="0.2">
      <c r="F774">
        <f t="shared" si="63"/>
        <v>743</v>
      </c>
      <c r="G774" s="9">
        <f t="shared" si="60"/>
        <v>7.8755933000000011</v>
      </c>
      <c r="H774" s="9">
        <f t="shared" si="61"/>
        <v>1.1546037243130497E-24</v>
      </c>
      <c r="I774" s="9">
        <f t="shared" si="64"/>
        <v>92.017107809206493</v>
      </c>
      <c r="J774" s="37" t="str">
        <f t="shared" si="62"/>
        <v/>
      </c>
    </row>
    <row r="775" spans="6:10" x14ac:dyDescent="0.2">
      <c r="F775">
        <f t="shared" si="63"/>
        <v>744</v>
      </c>
      <c r="G775" s="9">
        <f t="shared" si="60"/>
        <v>7.8755933000000011</v>
      </c>
      <c r="H775" s="9">
        <f t="shared" si="61"/>
        <v>1.0690775225120829E-24</v>
      </c>
      <c r="I775" s="9">
        <f t="shared" si="64"/>
        <v>92.017107809206493</v>
      </c>
      <c r="J775" s="37" t="str">
        <f t="shared" si="62"/>
        <v/>
      </c>
    </row>
    <row r="776" spans="6:10" x14ac:dyDescent="0.2">
      <c r="F776">
        <f t="shared" si="63"/>
        <v>745</v>
      </c>
      <c r="G776" s="9">
        <f t="shared" si="60"/>
        <v>7.8755933000000011</v>
      </c>
      <c r="H776" s="9">
        <f t="shared" si="61"/>
        <v>9.8988659491859526E-25</v>
      </c>
      <c r="I776" s="9">
        <f t="shared" si="64"/>
        <v>92.017107809206493</v>
      </c>
      <c r="J776" s="37" t="str">
        <f t="shared" si="62"/>
        <v/>
      </c>
    </row>
    <row r="777" spans="6:10" x14ac:dyDescent="0.2">
      <c r="F777">
        <f t="shared" si="63"/>
        <v>746</v>
      </c>
      <c r="G777" s="9">
        <f t="shared" si="60"/>
        <v>7.8755933000000011</v>
      </c>
      <c r="H777" s="9">
        <f t="shared" si="61"/>
        <v>9.1656166196166237E-25</v>
      </c>
      <c r="I777" s="9">
        <f t="shared" si="64"/>
        <v>92.017107809206493</v>
      </c>
      <c r="J777" s="37" t="str">
        <f t="shared" si="62"/>
        <v/>
      </c>
    </row>
    <row r="778" spans="6:10" x14ac:dyDescent="0.2">
      <c r="F778">
        <f t="shared" si="63"/>
        <v>747</v>
      </c>
      <c r="G778" s="9">
        <f t="shared" si="60"/>
        <v>7.8755933000000011</v>
      </c>
      <c r="H778" s="9">
        <f t="shared" si="61"/>
        <v>8.486682055200577E-25</v>
      </c>
      <c r="I778" s="9">
        <f t="shared" si="64"/>
        <v>92.017107809206493</v>
      </c>
      <c r="J778" s="37" t="str">
        <f t="shared" si="62"/>
        <v/>
      </c>
    </row>
    <row r="779" spans="6:10" x14ac:dyDescent="0.2">
      <c r="F779">
        <f t="shared" si="63"/>
        <v>748</v>
      </c>
      <c r="G779" s="9">
        <f t="shared" si="60"/>
        <v>7.8755933000000011</v>
      </c>
      <c r="H779" s="9">
        <f t="shared" si="61"/>
        <v>7.8580389400005331E-25</v>
      </c>
      <c r="I779" s="9">
        <f t="shared" si="64"/>
        <v>92.017107809206493</v>
      </c>
      <c r="J779" s="37" t="str">
        <f t="shared" si="62"/>
        <v/>
      </c>
    </row>
    <row r="780" spans="6:10" x14ac:dyDescent="0.2">
      <c r="F780">
        <f t="shared" si="63"/>
        <v>749</v>
      </c>
      <c r="G780" s="9">
        <f t="shared" si="60"/>
        <v>7.8755933000000011</v>
      </c>
      <c r="H780" s="9">
        <f t="shared" si="61"/>
        <v>7.2759619814819757E-25</v>
      </c>
      <c r="I780" s="9">
        <f t="shared" si="64"/>
        <v>92.017107809206493</v>
      </c>
      <c r="J780" s="37" t="str">
        <f t="shared" si="62"/>
        <v/>
      </c>
    </row>
    <row r="781" spans="6:10" x14ac:dyDescent="0.2">
      <c r="F781">
        <f t="shared" si="63"/>
        <v>750</v>
      </c>
      <c r="G781" s="9">
        <f t="shared" si="60"/>
        <v>7.8755933000000011</v>
      </c>
      <c r="H781" s="9">
        <f t="shared" si="61"/>
        <v>6.7370018347055319E-25</v>
      </c>
      <c r="I781" s="9">
        <f t="shared" si="64"/>
        <v>92.017107809206493</v>
      </c>
      <c r="J781" s="37" t="str">
        <f t="shared" si="62"/>
        <v/>
      </c>
    </row>
    <row r="782" spans="6:10" x14ac:dyDescent="0.2">
      <c r="F782">
        <f t="shared" si="63"/>
        <v>751</v>
      </c>
      <c r="G782" s="9">
        <f t="shared" si="60"/>
        <v>7.8755933000000011</v>
      </c>
      <c r="H782" s="9">
        <f t="shared" si="61"/>
        <v>6.2379646617643804E-25</v>
      </c>
      <c r="I782" s="9">
        <f t="shared" si="64"/>
        <v>92.017107809206493</v>
      </c>
      <c r="J782" s="37" t="str">
        <f t="shared" si="62"/>
        <v/>
      </c>
    </row>
    <row r="783" spans="6:10" x14ac:dyDescent="0.2">
      <c r="F783">
        <f t="shared" si="63"/>
        <v>752</v>
      </c>
      <c r="G783" s="9">
        <f t="shared" si="60"/>
        <v>7.8755933000000011</v>
      </c>
      <c r="H783" s="9">
        <f t="shared" si="61"/>
        <v>5.7758932053373891E-25</v>
      </c>
      <c r="I783" s="9">
        <f t="shared" si="64"/>
        <v>92.017107809206493</v>
      </c>
      <c r="J783" s="37" t="str">
        <f t="shared" si="62"/>
        <v/>
      </c>
    </row>
    <row r="784" spans="6:10" x14ac:dyDescent="0.2">
      <c r="F784">
        <f t="shared" si="63"/>
        <v>753</v>
      </c>
      <c r="G784" s="9">
        <f t="shared" si="60"/>
        <v>7.8755933000000011</v>
      </c>
      <c r="H784" s="9">
        <f t="shared" si="61"/>
        <v>5.3480492642012866E-25</v>
      </c>
      <c r="I784" s="9">
        <f t="shared" si="64"/>
        <v>92.017107809206493</v>
      </c>
      <c r="J784" s="37" t="str">
        <f t="shared" si="62"/>
        <v/>
      </c>
    </row>
    <row r="785" spans="6:10" x14ac:dyDescent="0.2">
      <c r="F785">
        <f t="shared" si="63"/>
        <v>754</v>
      </c>
      <c r="G785" s="9">
        <f t="shared" si="60"/>
        <v>7.8755933000000011</v>
      </c>
      <c r="H785" s="9">
        <f t="shared" si="61"/>
        <v>4.9518974668530428E-25</v>
      </c>
      <c r="I785" s="9">
        <f t="shared" si="64"/>
        <v>92.017107809206493</v>
      </c>
      <c r="J785" s="37" t="str">
        <f t="shared" si="62"/>
        <v/>
      </c>
    </row>
    <row r="786" spans="6:10" x14ac:dyDescent="0.2">
      <c r="F786">
        <f t="shared" si="63"/>
        <v>755</v>
      </c>
      <c r="G786" s="9">
        <f t="shared" si="60"/>
        <v>7.8755933000000011</v>
      </c>
      <c r="H786" s="9">
        <f t="shared" si="61"/>
        <v>4.5850902470861498E-25</v>
      </c>
      <c r="I786" s="9">
        <f t="shared" si="64"/>
        <v>92.017107809206493</v>
      </c>
      <c r="J786" s="37" t="str">
        <f t="shared" si="62"/>
        <v/>
      </c>
    </row>
    <row r="787" spans="6:10" x14ac:dyDescent="0.2">
      <c r="F787">
        <f t="shared" si="63"/>
        <v>756</v>
      </c>
      <c r="G787" s="9">
        <f t="shared" si="60"/>
        <v>7.8755933000000011</v>
      </c>
      <c r="H787" s="9">
        <f t="shared" si="61"/>
        <v>4.2454539324871765E-25</v>
      </c>
      <c r="I787" s="9">
        <f t="shared" si="64"/>
        <v>92.017107809206493</v>
      </c>
      <c r="J787" s="37" t="str">
        <f t="shared" si="62"/>
        <v/>
      </c>
    </row>
    <row r="788" spans="6:10" x14ac:dyDescent="0.2">
      <c r="F788">
        <f t="shared" si="63"/>
        <v>757</v>
      </c>
      <c r="G788" s="9">
        <f t="shared" si="60"/>
        <v>7.8755933000000011</v>
      </c>
      <c r="H788" s="9">
        <f t="shared" si="61"/>
        <v>3.9309758634140519E-25</v>
      </c>
      <c r="I788" s="9">
        <f t="shared" si="64"/>
        <v>92.017107809206493</v>
      </c>
      <c r="J788" s="37" t="str">
        <f t="shared" si="62"/>
        <v/>
      </c>
    </row>
    <row r="789" spans="6:10" x14ac:dyDescent="0.2">
      <c r="F789">
        <f t="shared" si="63"/>
        <v>758</v>
      </c>
      <c r="G789" s="9">
        <f t="shared" si="60"/>
        <v>7.8755933000000011</v>
      </c>
      <c r="H789" s="9">
        <f t="shared" si="61"/>
        <v>3.6397924661241219E-25</v>
      </c>
      <c r="I789" s="9">
        <f t="shared" si="64"/>
        <v>92.017107809206493</v>
      </c>
      <c r="J789" s="37" t="str">
        <f t="shared" si="62"/>
        <v/>
      </c>
    </row>
    <row r="790" spans="6:10" x14ac:dyDescent="0.2">
      <c r="F790">
        <f t="shared" si="63"/>
        <v>759</v>
      </c>
      <c r="G790" s="9">
        <f t="shared" si="60"/>
        <v>7.8755933000000011</v>
      </c>
      <c r="H790" s="9">
        <f t="shared" si="61"/>
        <v>3.3701782093741869E-25</v>
      </c>
      <c r="I790" s="9">
        <f t="shared" si="64"/>
        <v>92.017107809206493</v>
      </c>
      <c r="J790" s="37" t="str">
        <f t="shared" si="62"/>
        <v/>
      </c>
    </row>
    <row r="791" spans="6:10" x14ac:dyDescent="0.2">
      <c r="F791">
        <f t="shared" si="63"/>
        <v>760</v>
      </c>
      <c r="G791" s="9">
        <f t="shared" si="60"/>
        <v>7.8755933000000011</v>
      </c>
      <c r="H791" s="9">
        <f t="shared" si="61"/>
        <v>3.1205353790501726E-25</v>
      </c>
      <c r="I791" s="9">
        <f t="shared" si="64"/>
        <v>92.017107809206493</v>
      </c>
      <c r="J791" s="37" t="str">
        <f t="shared" si="62"/>
        <v/>
      </c>
    </row>
    <row r="792" spans="6:10" x14ac:dyDescent="0.2">
      <c r="F792">
        <f t="shared" si="63"/>
        <v>761</v>
      </c>
      <c r="G792" s="9">
        <f t="shared" si="60"/>
        <v>7.8755933000000011</v>
      </c>
      <c r="H792" s="9">
        <f t="shared" si="61"/>
        <v>2.8893846102316412E-25</v>
      </c>
      <c r="I792" s="9">
        <f t="shared" si="64"/>
        <v>92.017107809206493</v>
      </c>
      <c r="J792" s="37" t="str">
        <f t="shared" si="62"/>
        <v/>
      </c>
    </row>
    <row r="793" spans="6:10" x14ac:dyDescent="0.2">
      <c r="F793">
        <f t="shared" si="63"/>
        <v>762</v>
      </c>
      <c r="G793" s="9">
        <f t="shared" si="60"/>
        <v>7.8755933000000011</v>
      </c>
      <c r="H793" s="9">
        <f t="shared" si="61"/>
        <v>2.675356120584853E-25</v>
      </c>
      <c r="I793" s="9">
        <f t="shared" si="64"/>
        <v>92.017107809206493</v>
      </c>
      <c r="J793" s="37" t="str">
        <f t="shared" si="62"/>
        <v/>
      </c>
    </row>
    <row r="794" spans="6:10" x14ac:dyDescent="0.2">
      <c r="F794">
        <f t="shared" si="63"/>
        <v>763</v>
      </c>
      <c r="G794" s="9">
        <f t="shared" si="60"/>
        <v>7.8755933000000011</v>
      </c>
      <c r="H794" s="9">
        <f t="shared" si="61"/>
        <v>2.4771815931341233E-25</v>
      </c>
      <c r="I794" s="9">
        <f t="shared" si="64"/>
        <v>92.017107809206493</v>
      </c>
      <c r="J794" s="37" t="str">
        <f t="shared" si="62"/>
        <v/>
      </c>
    </row>
    <row r="795" spans="6:10" x14ac:dyDescent="0.2">
      <c r="F795">
        <f t="shared" si="63"/>
        <v>764</v>
      </c>
      <c r="G795" s="9">
        <f t="shared" si="60"/>
        <v>7.8755933000000011</v>
      </c>
      <c r="H795" s="9">
        <f t="shared" si="61"/>
        <v>2.2936866603093733E-25</v>
      </c>
      <c r="I795" s="9">
        <f t="shared" si="64"/>
        <v>92.017107809206493</v>
      </c>
      <c r="J795" s="37" t="str">
        <f t="shared" si="62"/>
        <v/>
      </c>
    </row>
    <row r="796" spans="6:10" x14ac:dyDescent="0.2">
      <c r="F796">
        <f t="shared" si="63"/>
        <v>765</v>
      </c>
      <c r="G796" s="9">
        <f t="shared" si="60"/>
        <v>7.8755933000000011</v>
      </c>
      <c r="H796" s="9">
        <f t="shared" si="61"/>
        <v>2.1237839447309011E-25</v>
      </c>
      <c r="I796" s="9">
        <f t="shared" si="64"/>
        <v>92.017107809206493</v>
      </c>
      <c r="J796" s="37" t="str">
        <f t="shared" si="62"/>
        <v/>
      </c>
    </row>
    <row r="797" spans="6:10" x14ac:dyDescent="0.2">
      <c r="F797">
        <f t="shared" si="63"/>
        <v>766</v>
      </c>
      <c r="G797" s="9">
        <f t="shared" si="60"/>
        <v>7.8755933000000011</v>
      </c>
      <c r="H797" s="9">
        <f t="shared" si="61"/>
        <v>1.9664666154915748E-25</v>
      </c>
      <c r="I797" s="9">
        <f t="shared" si="64"/>
        <v>92.017107809206493</v>
      </c>
      <c r="J797" s="37" t="str">
        <f t="shared" si="62"/>
        <v/>
      </c>
    </row>
    <row r="798" spans="6:10" x14ac:dyDescent="0.2">
      <c r="F798">
        <f t="shared" si="63"/>
        <v>767</v>
      </c>
      <c r="G798" s="9">
        <f t="shared" si="60"/>
        <v>7.8755933000000011</v>
      </c>
      <c r="H798" s="9">
        <f t="shared" si="61"/>
        <v>1.8208024217514573E-25</v>
      </c>
      <c r="I798" s="9">
        <f t="shared" si="64"/>
        <v>92.017107809206493</v>
      </c>
      <c r="J798" s="37" t="str">
        <f t="shared" si="62"/>
        <v/>
      </c>
    </row>
    <row r="799" spans="6:10" x14ac:dyDescent="0.2">
      <c r="F799">
        <f t="shared" si="63"/>
        <v>768</v>
      </c>
      <c r="G799" s="9">
        <f t="shared" si="60"/>
        <v>7.8755933000000011</v>
      </c>
      <c r="H799" s="9">
        <f t="shared" si="61"/>
        <v>1.6859281682883866E-25</v>
      </c>
      <c r="I799" s="9">
        <f t="shared" si="64"/>
        <v>92.017107809206493</v>
      </c>
      <c r="J799" s="37" t="str">
        <f t="shared" si="62"/>
        <v/>
      </c>
    </row>
    <row r="800" spans="6:10" x14ac:dyDescent="0.2">
      <c r="F800">
        <f t="shared" si="63"/>
        <v>769</v>
      </c>
      <c r="G800" s="9">
        <f t="shared" si="60"/>
        <v>7.8755933000000011</v>
      </c>
      <c r="H800" s="9">
        <f t="shared" si="61"/>
        <v>1.5610446002670245E-25</v>
      </c>
      <c r="I800" s="9">
        <f t="shared" si="64"/>
        <v>92.017107809206493</v>
      </c>
      <c r="J800" s="37" t="str">
        <f t="shared" si="62"/>
        <v/>
      </c>
    </row>
    <row r="801" spans="6:10" x14ac:dyDescent="0.2">
      <c r="F801">
        <f t="shared" si="63"/>
        <v>770</v>
      </c>
      <c r="G801" s="9">
        <f t="shared" si="60"/>
        <v>7.8755933000000011</v>
      </c>
      <c r="H801" s="9">
        <f t="shared" si="61"/>
        <v>1.4454116669139117E-25</v>
      </c>
      <c r="I801" s="9">
        <f t="shared" si="64"/>
        <v>92.017107809206493</v>
      </c>
      <c r="J801" s="37" t="str">
        <f t="shared" si="62"/>
        <v/>
      </c>
    </row>
    <row r="802" spans="6:10" x14ac:dyDescent="0.2">
      <c r="F802">
        <f t="shared" si="63"/>
        <v>771</v>
      </c>
      <c r="G802" s="9">
        <f t="shared" si="60"/>
        <v>7.8755933000000011</v>
      </c>
      <c r="H802" s="9">
        <f t="shared" si="61"/>
        <v>1.3383441360313997E-25</v>
      </c>
      <c r="I802" s="9">
        <f t="shared" si="64"/>
        <v>92.017107809206493</v>
      </c>
      <c r="J802" s="37" t="str">
        <f t="shared" si="62"/>
        <v/>
      </c>
    </row>
    <row r="803" spans="6:10" x14ac:dyDescent="0.2">
      <c r="F803">
        <f t="shared" si="63"/>
        <v>772</v>
      </c>
      <c r="G803" s="9">
        <f t="shared" si="60"/>
        <v>7.8755933000000011</v>
      </c>
      <c r="H803" s="9">
        <f t="shared" si="61"/>
        <v>1.239207533362407E-25</v>
      </c>
      <c r="I803" s="9">
        <f t="shared" si="64"/>
        <v>92.017107809206493</v>
      </c>
      <c r="J803" s="37" t="str">
        <f t="shared" si="62"/>
        <v/>
      </c>
    </row>
    <row r="804" spans="6:10" x14ac:dyDescent="0.2">
      <c r="F804">
        <f t="shared" si="63"/>
        <v>773</v>
      </c>
      <c r="G804" s="9">
        <f t="shared" si="60"/>
        <v>7.8755933000000011</v>
      </c>
      <c r="H804" s="9">
        <f t="shared" si="61"/>
        <v>1.1474143827429694E-25</v>
      </c>
      <c r="I804" s="9">
        <f t="shared" si="64"/>
        <v>92.017107809206493</v>
      </c>
      <c r="J804" s="37" t="str">
        <f t="shared" si="62"/>
        <v/>
      </c>
    </row>
    <row r="805" spans="6:10" x14ac:dyDescent="0.2">
      <c r="F805">
        <f t="shared" si="63"/>
        <v>774</v>
      </c>
      <c r="G805" s="9">
        <f t="shared" si="60"/>
        <v>7.8755933000000011</v>
      </c>
      <c r="H805" s="9">
        <f t="shared" si="61"/>
        <v>1.0624207247620085E-25</v>
      </c>
      <c r="I805" s="9">
        <f t="shared" si="64"/>
        <v>92.017107809206493</v>
      </c>
      <c r="J805" s="37" t="str">
        <f t="shared" si="62"/>
        <v/>
      </c>
    </row>
    <row r="806" spans="6:10" x14ac:dyDescent="0.2">
      <c r="F806">
        <f t="shared" si="63"/>
        <v>775</v>
      </c>
      <c r="G806" s="9">
        <f t="shared" si="60"/>
        <v>7.8755933000000011</v>
      </c>
      <c r="H806" s="9">
        <f t="shared" si="61"/>
        <v>9.8372289329815587E-26</v>
      </c>
      <c r="I806" s="9">
        <f t="shared" si="64"/>
        <v>92.017107809206493</v>
      </c>
      <c r="J806" s="37" t="str">
        <f t="shared" si="62"/>
        <v/>
      </c>
    </row>
    <row r="807" spans="6:10" x14ac:dyDescent="0.2">
      <c r="F807">
        <f t="shared" si="63"/>
        <v>776</v>
      </c>
      <c r="G807" s="9">
        <f t="shared" si="60"/>
        <v>7.8755933000000011</v>
      </c>
      <c r="H807" s="9">
        <f t="shared" si="61"/>
        <v>9.1085453083162596E-26</v>
      </c>
      <c r="I807" s="9">
        <f t="shared" si="64"/>
        <v>92.017107809206493</v>
      </c>
      <c r="J807" s="37" t="str">
        <f t="shared" si="62"/>
        <v/>
      </c>
    </row>
    <row r="808" spans="6:10" x14ac:dyDescent="0.2">
      <c r="F808">
        <f t="shared" si="63"/>
        <v>777</v>
      </c>
      <c r="G808" s="9">
        <f t="shared" si="60"/>
        <v>7.8755933000000011</v>
      </c>
      <c r="H808" s="9">
        <f t="shared" si="61"/>
        <v>8.4338382484409804E-26</v>
      </c>
      <c r="I808" s="9">
        <f t="shared" si="64"/>
        <v>92.017107809206493</v>
      </c>
      <c r="J808" s="37" t="str">
        <f t="shared" si="62"/>
        <v/>
      </c>
    </row>
    <row r="809" spans="6:10" x14ac:dyDescent="0.2">
      <c r="F809">
        <f t="shared" si="63"/>
        <v>778</v>
      </c>
      <c r="G809" s="9">
        <f t="shared" si="60"/>
        <v>7.8755933000000011</v>
      </c>
      <c r="H809" s="9">
        <f t="shared" si="61"/>
        <v>7.8091094892972044E-26</v>
      </c>
      <c r="I809" s="9">
        <f t="shared" si="64"/>
        <v>92.017107809206493</v>
      </c>
      <c r="J809" s="37" t="str">
        <f t="shared" si="62"/>
        <v/>
      </c>
    </row>
    <row r="810" spans="6:10" x14ac:dyDescent="0.2">
      <c r="F810">
        <f t="shared" si="63"/>
        <v>779</v>
      </c>
      <c r="G810" s="9">
        <f t="shared" si="60"/>
        <v>7.8755933000000011</v>
      </c>
      <c r="H810" s="9">
        <f t="shared" si="61"/>
        <v>7.2306569345344484E-26</v>
      </c>
      <c r="I810" s="9">
        <f t="shared" si="64"/>
        <v>92.017107809206493</v>
      </c>
      <c r="J810" s="37" t="str">
        <f t="shared" si="62"/>
        <v/>
      </c>
    </row>
    <row r="811" spans="6:10" x14ac:dyDescent="0.2">
      <c r="F811">
        <f t="shared" si="63"/>
        <v>780</v>
      </c>
      <c r="G811" s="9">
        <f t="shared" si="60"/>
        <v>7.8755933000000011</v>
      </c>
      <c r="H811" s="9">
        <f t="shared" si="61"/>
        <v>6.6950527171615258E-26</v>
      </c>
      <c r="I811" s="9">
        <f t="shared" si="64"/>
        <v>92.017107809206493</v>
      </c>
      <c r="J811" s="37" t="str">
        <f t="shared" si="62"/>
        <v/>
      </c>
    </row>
    <row r="812" spans="6:10" x14ac:dyDescent="0.2">
      <c r="F812">
        <f t="shared" si="63"/>
        <v>781</v>
      </c>
      <c r="G812" s="9">
        <f t="shared" si="60"/>
        <v>7.8755933000000011</v>
      </c>
      <c r="H812" s="9">
        <f t="shared" si="61"/>
        <v>6.1991228862606719E-26</v>
      </c>
      <c r="I812" s="9">
        <f t="shared" si="64"/>
        <v>92.017107809206493</v>
      </c>
      <c r="J812" s="37" t="str">
        <f t="shared" si="62"/>
        <v/>
      </c>
    </row>
    <row r="813" spans="6:10" x14ac:dyDescent="0.2">
      <c r="F813">
        <f t="shared" si="63"/>
        <v>782</v>
      </c>
      <c r="G813" s="9">
        <f t="shared" si="60"/>
        <v>7.8755933000000011</v>
      </c>
      <c r="H813" s="9">
        <f t="shared" si="61"/>
        <v>5.7399285983895097E-26</v>
      </c>
      <c r="I813" s="9">
        <f t="shared" si="64"/>
        <v>92.017107809206493</v>
      </c>
      <c r="J813" s="37" t="str">
        <f t="shared" si="62"/>
        <v/>
      </c>
    </row>
    <row r="814" spans="6:10" x14ac:dyDescent="0.2">
      <c r="F814">
        <f t="shared" si="63"/>
        <v>783</v>
      </c>
      <c r="G814" s="9">
        <f t="shared" si="60"/>
        <v>7.8755933000000011</v>
      </c>
      <c r="H814" s="9">
        <f t="shared" si="61"/>
        <v>5.3147487022125093E-26</v>
      </c>
      <c r="I814" s="9">
        <f t="shared" si="64"/>
        <v>92.017107809206493</v>
      </c>
      <c r="J814" s="37" t="str">
        <f t="shared" si="62"/>
        <v/>
      </c>
    </row>
    <row r="815" spans="6:10" x14ac:dyDescent="0.2">
      <c r="F815">
        <f t="shared" si="63"/>
        <v>784</v>
      </c>
      <c r="G815" s="9">
        <f t="shared" si="60"/>
        <v>7.8755933000000011</v>
      </c>
      <c r="H815" s="9">
        <f t="shared" si="61"/>
        <v>4.9210636131597306E-26</v>
      </c>
      <c r="I815" s="9">
        <f t="shared" si="64"/>
        <v>92.017107809206493</v>
      </c>
      <c r="J815" s="37" t="str">
        <f t="shared" si="62"/>
        <v/>
      </c>
    </row>
    <row r="816" spans="6:10" x14ac:dyDescent="0.2">
      <c r="F816">
        <f t="shared" si="63"/>
        <v>785</v>
      </c>
      <c r="G816" s="9">
        <f t="shared" si="60"/>
        <v>7.8755933000000011</v>
      </c>
      <c r="H816" s="9">
        <f t="shared" si="61"/>
        <v>4.5565403825553056E-26</v>
      </c>
      <c r="I816" s="9">
        <f t="shared" si="64"/>
        <v>92.017107809206493</v>
      </c>
      <c r="J816" s="37" t="str">
        <f t="shared" si="62"/>
        <v/>
      </c>
    </row>
    <row r="817" spans="6:10" x14ac:dyDescent="0.2">
      <c r="F817">
        <f t="shared" si="63"/>
        <v>786</v>
      </c>
      <c r="G817" s="9">
        <f t="shared" si="60"/>
        <v>7.8755933000000011</v>
      </c>
      <c r="H817" s="9">
        <f t="shared" si="61"/>
        <v>4.219018872736394E-26</v>
      </c>
      <c r="I817" s="9">
        <f t="shared" si="64"/>
        <v>92.017107809206493</v>
      </c>
      <c r="J817" s="37" t="str">
        <f t="shared" si="62"/>
        <v/>
      </c>
    </row>
    <row r="818" spans="6:10" x14ac:dyDescent="0.2">
      <c r="F818">
        <f t="shared" si="63"/>
        <v>787</v>
      </c>
      <c r="G818" s="9">
        <f t="shared" si="60"/>
        <v>7.8755933000000011</v>
      </c>
      <c r="H818" s="9">
        <f t="shared" si="61"/>
        <v>3.9064989562374018E-26</v>
      </c>
      <c r="I818" s="9">
        <f t="shared" si="64"/>
        <v>92.017107809206493</v>
      </c>
      <c r="J818" s="37" t="str">
        <f t="shared" si="62"/>
        <v/>
      </c>
    </row>
    <row r="819" spans="6:10" x14ac:dyDescent="0.2">
      <c r="F819">
        <f t="shared" si="63"/>
        <v>788</v>
      </c>
      <c r="G819" s="9">
        <f t="shared" si="60"/>
        <v>7.8755933000000011</v>
      </c>
      <c r="H819" s="9">
        <f t="shared" si="61"/>
        <v>3.6171286631827796E-26</v>
      </c>
      <c r="I819" s="9">
        <f t="shared" si="64"/>
        <v>92.017107809206493</v>
      </c>
      <c r="J819" s="37" t="str">
        <f t="shared" si="62"/>
        <v/>
      </c>
    </row>
    <row r="820" spans="6:10" x14ac:dyDescent="0.2">
      <c r="F820">
        <f t="shared" si="63"/>
        <v>789</v>
      </c>
      <c r="G820" s="9">
        <f t="shared" si="60"/>
        <v>7.8755933000000011</v>
      </c>
      <c r="H820" s="9">
        <f t="shared" si="61"/>
        <v>3.3491932066507217E-26</v>
      </c>
      <c r="I820" s="9">
        <f t="shared" si="64"/>
        <v>92.017107809206493</v>
      </c>
      <c r="J820" s="37" t="str">
        <f t="shared" si="62"/>
        <v/>
      </c>
    </row>
    <row r="821" spans="6:10" x14ac:dyDescent="0.2">
      <c r="F821">
        <f t="shared" si="63"/>
        <v>790</v>
      </c>
      <c r="G821" s="9">
        <f t="shared" si="60"/>
        <v>7.8755933000000011</v>
      </c>
      <c r="H821" s="9">
        <f t="shared" si="61"/>
        <v>3.1011048209728898E-26</v>
      </c>
      <c r="I821" s="9">
        <f t="shared" si="64"/>
        <v>92.017107809206493</v>
      </c>
      <c r="J821" s="37" t="str">
        <f t="shared" si="62"/>
        <v/>
      </c>
    </row>
    <row r="822" spans="6:10" x14ac:dyDescent="0.2">
      <c r="F822">
        <f t="shared" si="63"/>
        <v>791</v>
      </c>
      <c r="G822" s="9">
        <f t="shared" si="60"/>
        <v>7.8755933000000011</v>
      </c>
      <c r="H822" s="9">
        <f t="shared" si="61"/>
        <v>2.8713933527526757E-26</v>
      </c>
      <c r="I822" s="9">
        <f t="shared" si="64"/>
        <v>92.017107809206493</v>
      </c>
      <c r="J822" s="37" t="str">
        <f t="shared" si="62"/>
        <v/>
      </c>
    </row>
    <row r="823" spans="6:10" x14ac:dyDescent="0.2">
      <c r="F823">
        <f t="shared" si="63"/>
        <v>792</v>
      </c>
      <c r="G823" s="9">
        <f t="shared" si="60"/>
        <v>7.8755933000000011</v>
      </c>
      <c r="H823" s="9">
        <f t="shared" si="61"/>
        <v>2.6586975488450701E-26</v>
      </c>
      <c r="I823" s="9">
        <f t="shared" si="64"/>
        <v>92.017107809206493</v>
      </c>
      <c r="J823" s="37" t="str">
        <f t="shared" si="62"/>
        <v/>
      </c>
    </row>
    <row r="824" spans="6:10" x14ac:dyDescent="0.2">
      <c r="F824">
        <f t="shared" si="63"/>
        <v>793</v>
      </c>
      <c r="G824" s="9">
        <f t="shared" si="60"/>
        <v>7.8755933000000011</v>
      </c>
      <c r="H824" s="9">
        <f t="shared" si="61"/>
        <v>2.4617569896713612E-26</v>
      </c>
      <c r="I824" s="9">
        <f t="shared" si="64"/>
        <v>92.017107809206493</v>
      </c>
      <c r="J824" s="37" t="str">
        <f t="shared" si="62"/>
        <v/>
      </c>
    </row>
    <row r="825" spans="6:10" x14ac:dyDescent="0.2">
      <c r="F825">
        <f t="shared" si="63"/>
        <v>794</v>
      </c>
      <c r="G825" s="9">
        <f t="shared" si="60"/>
        <v>7.8755933000000011</v>
      </c>
      <c r="H825" s="9">
        <f t="shared" si="61"/>
        <v>2.2794046200660749E-26</v>
      </c>
      <c r="I825" s="9">
        <f t="shared" si="64"/>
        <v>92.017107809206493</v>
      </c>
      <c r="J825" s="37" t="str">
        <f t="shared" si="62"/>
        <v/>
      </c>
    </row>
    <row r="826" spans="6:10" x14ac:dyDescent="0.2">
      <c r="F826">
        <f t="shared" si="63"/>
        <v>795</v>
      </c>
      <c r="G826" s="9">
        <f t="shared" si="60"/>
        <v>7.8755933000000011</v>
      </c>
      <c r="H826" s="9">
        <f t="shared" si="61"/>
        <v>2.1105598333945135E-26</v>
      </c>
      <c r="I826" s="9">
        <f t="shared" si="64"/>
        <v>92.017107809206493</v>
      </c>
      <c r="J826" s="37" t="str">
        <f t="shared" si="62"/>
        <v/>
      </c>
    </row>
    <row r="827" spans="6:10" x14ac:dyDescent="0.2">
      <c r="F827">
        <f t="shared" si="63"/>
        <v>796</v>
      </c>
      <c r="G827" s="9">
        <f t="shared" si="60"/>
        <v>7.8755933000000011</v>
      </c>
      <c r="H827" s="9">
        <f t="shared" si="61"/>
        <v>1.9542220679578832E-26</v>
      </c>
      <c r="I827" s="9">
        <f t="shared" si="64"/>
        <v>92.017107809206493</v>
      </c>
      <c r="J827" s="37" t="str">
        <f t="shared" si="62"/>
        <v/>
      </c>
    </row>
    <row r="828" spans="6:10" x14ac:dyDescent="0.2">
      <c r="F828">
        <f t="shared" si="63"/>
        <v>797</v>
      </c>
      <c r="G828" s="9">
        <f t="shared" si="60"/>
        <v>7.8755933000000011</v>
      </c>
      <c r="H828" s="9">
        <f t="shared" si="61"/>
        <v>1.8094648777387806E-26</v>
      </c>
      <c r="I828" s="9">
        <f t="shared" si="64"/>
        <v>92.017107809206493</v>
      </c>
      <c r="J828" s="37" t="str">
        <f t="shared" si="62"/>
        <v/>
      </c>
    </row>
    <row r="829" spans="6:10" x14ac:dyDescent="0.2">
      <c r="F829">
        <f t="shared" si="63"/>
        <v>798</v>
      </c>
      <c r="G829" s="9">
        <f t="shared" si="60"/>
        <v>7.8755933000000011</v>
      </c>
      <c r="H829" s="9">
        <f t="shared" si="61"/>
        <v>1.6754304423507226E-26</v>
      </c>
      <c r="I829" s="9">
        <f t="shared" si="64"/>
        <v>92.017107809206493</v>
      </c>
      <c r="J829" s="37" t="str">
        <f t="shared" si="62"/>
        <v/>
      </c>
    </row>
    <row r="830" spans="6:10" x14ac:dyDescent="0.2">
      <c r="F830">
        <f t="shared" si="63"/>
        <v>799</v>
      </c>
      <c r="G830" s="9">
        <f t="shared" si="60"/>
        <v>7.8755933000000011</v>
      </c>
      <c r="H830" s="9">
        <f t="shared" si="61"/>
        <v>1.5513244836580761E-26</v>
      </c>
      <c r="I830" s="9">
        <f t="shared" si="64"/>
        <v>92.017107809206493</v>
      </c>
      <c r="J830" s="37" t="str">
        <f t="shared" si="62"/>
        <v/>
      </c>
    </row>
    <row r="831" spans="6:10" x14ac:dyDescent="0.2">
      <c r="F831">
        <f t="shared" si="63"/>
        <v>800</v>
      </c>
      <c r="G831" s="9">
        <f t="shared" si="60"/>
        <v>7.8755933000000011</v>
      </c>
      <c r="H831" s="9">
        <f t="shared" si="61"/>
        <v>1.436411558942663E-26</v>
      </c>
      <c r="I831" s="9">
        <f t="shared" si="64"/>
        <v>92.017107809206493</v>
      </c>
      <c r="J831" s="37" t="str">
        <f t="shared" si="62"/>
        <v/>
      </c>
    </row>
    <row r="832" spans="6:10" x14ac:dyDescent="0.2">
      <c r="F832">
        <f t="shared" si="63"/>
        <v>801</v>
      </c>
      <c r="G832" s="9">
        <f t="shared" si="60"/>
        <v>7.8755933000000011</v>
      </c>
      <c r="H832" s="9">
        <f t="shared" si="61"/>
        <v>1.330010702724688E-26</v>
      </c>
      <c r="I832" s="9">
        <f t="shared" si="64"/>
        <v>92.017107809206493</v>
      </c>
      <c r="J832" s="37" t="str">
        <f t="shared" si="62"/>
        <v/>
      </c>
    </row>
    <row r="833" spans="6:10" x14ac:dyDescent="0.2">
      <c r="F833">
        <f t="shared" si="63"/>
        <v>802</v>
      </c>
      <c r="G833" s="9">
        <f t="shared" si="60"/>
        <v>7.8755933000000011</v>
      </c>
      <c r="H833" s="9">
        <f t="shared" si="61"/>
        <v>1.2314913914117482E-26</v>
      </c>
      <c r="I833" s="9">
        <f t="shared" si="64"/>
        <v>92.017107809206493</v>
      </c>
      <c r="J833" s="37" t="str">
        <f t="shared" si="62"/>
        <v/>
      </c>
    </row>
    <row r="834" spans="6:10" x14ac:dyDescent="0.2">
      <c r="F834">
        <f t="shared" si="63"/>
        <v>803</v>
      </c>
      <c r="G834" s="9">
        <f t="shared" si="60"/>
        <v>7.8755933000000011</v>
      </c>
      <c r="H834" s="9">
        <f t="shared" si="61"/>
        <v>1.1402698068627296E-26</v>
      </c>
      <c r="I834" s="9">
        <f t="shared" si="64"/>
        <v>92.017107809206493</v>
      </c>
      <c r="J834" s="37" t="str">
        <f t="shared" si="62"/>
        <v/>
      </c>
    </row>
    <row r="835" spans="6:10" x14ac:dyDescent="0.2">
      <c r="F835">
        <f t="shared" si="63"/>
        <v>804</v>
      </c>
      <c r="G835" s="9">
        <f t="shared" ref="G835:G898" si="65">IF($B$3+$B$5+$B$7&lt;F835,"",IF($B$3&gt;F835,$B$10*(1+$B$4)^(F835-1),IF($B$3+$B$5&gt;F835,$B$10*(1+$B$4)^($B$3-1)*(1+$B$6)^(F835-$B$3),$B$10*(1+$B$4)^($B$3-1)*(1+$B$6)^($B$5)*(1+$B$8)^(F835-$B$3-$B$5))))</f>
        <v>7.8755933000000011</v>
      </c>
      <c r="H835" s="9">
        <f t="shared" ref="H835:H898" si="66">G835/(1+B$9)^F835</f>
        <v>1.0558053767247495E-26</v>
      </c>
      <c r="I835" s="9">
        <f t="shared" si="64"/>
        <v>92.017107809206493</v>
      </c>
      <c r="J835" s="37" t="str">
        <f t="shared" ref="J835:J898" si="67">IF(F835=$B$3,"First Stage PV",IF(F835=$B$5+$B$3,"First 2 Stages PV",IF(F835=$B$5+$B$3+$B$7,"Total PV","")))</f>
        <v/>
      </c>
    </row>
    <row r="836" spans="6:10" x14ac:dyDescent="0.2">
      <c r="F836">
        <f t="shared" ref="F836:F899" si="68">F835+1</f>
        <v>805</v>
      </c>
      <c r="G836" s="9">
        <f t="shared" si="65"/>
        <v>7.8755933000000011</v>
      </c>
      <c r="H836" s="9">
        <f t="shared" si="66"/>
        <v>9.7759757104143487E-27</v>
      </c>
      <c r="I836" s="9">
        <f t="shared" ref="I836:I899" si="69">I835+H836</f>
        <v>92.017107809206493</v>
      </c>
      <c r="J836" s="37" t="str">
        <f t="shared" si="67"/>
        <v/>
      </c>
    </row>
    <row r="837" spans="6:10" x14ac:dyDescent="0.2">
      <c r="F837">
        <f t="shared" si="68"/>
        <v>806</v>
      </c>
      <c r="G837" s="9">
        <f t="shared" si="65"/>
        <v>7.8755933000000011</v>
      </c>
      <c r="H837" s="9">
        <f t="shared" si="66"/>
        <v>9.0518293614947664E-27</v>
      </c>
      <c r="I837" s="9">
        <f t="shared" si="69"/>
        <v>92.017107809206493</v>
      </c>
      <c r="J837" s="37" t="str">
        <f t="shared" si="67"/>
        <v/>
      </c>
    </row>
    <row r="838" spans="6:10" x14ac:dyDescent="0.2">
      <c r="F838">
        <f t="shared" si="68"/>
        <v>807</v>
      </c>
      <c r="G838" s="9">
        <f t="shared" si="65"/>
        <v>7.8755933000000011</v>
      </c>
      <c r="H838" s="9">
        <f t="shared" si="66"/>
        <v>8.3813234828655234E-27</v>
      </c>
      <c r="I838" s="9">
        <f t="shared" si="69"/>
        <v>92.017107809206493</v>
      </c>
      <c r="J838" s="37" t="str">
        <f t="shared" si="67"/>
        <v/>
      </c>
    </row>
    <row r="839" spans="6:10" x14ac:dyDescent="0.2">
      <c r="F839">
        <f t="shared" si="68"/>
        <v>808</v>
      </c>
      <c r="G839" s="9">
        <f t="shared" si="65"/>
        <v>7.8755933000000011</v>
      </c>
      <c r="H839" s="9">
        <f t="shared" si="66"/>
        <v>7.7604847063569663E-27</v>
      </c>
      <c r="I839" s="9">
        <f t="shared" si="69"/>
        <v>92.017107809206493</v>
      </c>
      <c r="J839" s="37" t="str">
        <f t="shared" si="67"/>
        <v/>
      </c>
    </row>
    <row r="840" spans="6:10" x14ac:dyDescent="0.2">
      <c r="F840">
        <f t="shared" si="68"/>
        <v>809</v>
      </c>
      <c r="G840" s="9">
        <f t="shared" si="65"/>
        <v>7.8755933000000011</v>
      </c>
      <c r="H840" s="9">
        <f t="shared" si="66"/>
        <v>7.1856339873675599E-27</v>
      </c>
      <c r="I840" s="9">
        <f t="shared" si="69"/>
        <v>92.017107809206493</v>
      </c>
      <c r="J840" s="37" t="str">
        <f t="shared" si="67"/>
        <v/>
      </c>
    </row>
    <row r="841" spans="6:10" x14ac:dyDescent="0.2">
      <c r="F841">
        <f t="shared" si="68"/>
        <v>810</v>
      </c>
      <c r="G841" s="9">
        <f t="shared" si="65"/>
        <v>7.8755933000000011</v>
      </c>
      <c r="H841" s="9">
        <f t="shared" si="66"/>
        <v>6.6533648031181127E-27</v>
      </c>
      <c r="I841" s="9">
        <f t="shared" si="69"/>
        <v>92.017107809206493</v>
      </c>
      <c r="J841" s="37" t="str">
        <f t="shared" si="67"/>
        <v/>
      </c>
    </row>
    <row r="842" spans="6:10" x14ac:dyDescent="0.2">
      <c r="F842">
        <f t="shared" si="68"/>
        <v>811</v>
      </c>
      <c r="G842" s="9">
        <f t="shared" si="65"/>
        <v>7.8755933000000011</v>
      </c>
      <c r="H842" s="9">
        <f t="shared" si="66"/>
        <v>6.1605229658501034E-27</v>
      </c>
      <c r="I842" s="9">
        <f t="shared" si="69"/>
        <v>92.017107809206493</v>
      </c>
      <c r="J842" s="37" t="str">
        <f t="shared" si="67"/>
        <v/>
      </c>
    </row>
    <row r="843" spans="6:10" x14ac:dyDescent="0.2">
      <c r="F843">
        <f t="shared" si="68"/>
        <v>812</v>
      </c>
      <c r="G843" s="9">
        <f t="shared" si="65"/>
        <v>7.8755933000000011</v>
      </c>
      <c r="H843" s="9">
        <f t="shared" si="66"/>
        <v>5.7041879313426876E-27</v>
      </c>
      <c r="I843" s="9">
        <f t="shared" si="69"/>
        <v>92.017107809206493</v>
      </c>
      <c r="J843" s="37" t="str">
        <f t="shared" si="67"/>
        <v/>
      </c>
    </row>
    <row r="844" spans="6:10" x14ac:dyDescent="0.2">
      <c r="F844">
        <f t="shared" si="68"/>
        <v>813</v>
      </c>
      <c r="G844" s="9">
        <f t="shared" si="65"/>
        <v>7.8755933000000011</v>
      </c>
      <c r="H844" s="9">
        <f t="shared" si="66"/>
        <v>5.28165549198397E-27</v>
      </c>
      <c r="I844" s="9">
        <f t="shared" si="69"/>
        <v>92.017107809206493</v>
      </c>
      <c r="J844" s="37" t="str">
        <f t="shared" si="67"/>
        <v/>
      </c>
    </row>
    <row r="845" spans="6:10" x14ac:dyDescent="0.2">
      <c r="F845">
        <f t="shared" si="68"/>
        <v>814</v>
      </c>
      <c r="G845" s="9">
        <f t="shared" si="65"/>
        <v>7.8755933000000011</v>
      </c>
      <c r="H845" s="9">
        <f t="shared" si="66"/>
        <v>4.890421751837009E-27</v>
      </c>
      <c r="I845" s="9">
        <f t="shared" si="69"/>
        <v>92.017107809206493</v>
      </c>
      <c r="J845" s="37" t="str">
        <f t="shared" si="67"/>
        <v/>
      </c>
    </row>
    <row r="846" spans="6:10" x14ac:dyDescent="0.2">
      <c r="F846">
        <f t="shared" si="68"/>
        <v>815</v>
      </c>
      <c r="G846" s="9">
        <f t="shared" si="65"/>
        <v>7.8755933000000011</v>
      </c>
      <c r="H846" s="9">
        <f t="shared" si="66"/>
        <v>4.5281682887379703E-27</v>
      </c>
      <c r="I846" s="9">
        <f t="shared" si="69"/>
        <v>92.017107809206493</v>
      </c>
      <c r="J846" s="37" t="str">
        <f t="shared" si="67"/>
        <v/>
      </c>
    </row>
    <row r="847" spans="6:10" x14ac:dyDescent="0.2">
      <c r="F847">
        <f t="shared" si="68"/>
        <v>816</v>
      </c>
      <c r="G847" s="9">
        <f t="shared" si="65"/>
        <v>7.8755933000000011</v>
      </c>
      <c r="H847" s="9">
        <f t="shared" si="66"/>
        <v>4.1927484154981214E-27</v>
      </c>
      <c r="I847" s="9">
        <f t="shared" si="69"/>
        <v>92.017107809206493</v>
      </c>
      <c r="J847" s="37" t="str">
        <f t="shared" si="67"/>
        <v/>
      </c>
    </row>
    <row r="848" spans="6:10" x14ac:dyDescent="0.2">
      <c r="F848">
        <f t="shared" si="68"/>
        <v>817</v>
      </c>
      <c r="G848" s="9">
        <f t="shared" si="65"/>
        <v>7.8755933000000011</v>
      </c>
      <c r="H848" s="9">
        <f t="shared" si="66"/>
        <v>3.8821744587945566E-27</v>
      </c>
      <c r="I848" s="9">
        <f t="shared" si="69"/>
        <v>92.017107809206493</v>
      </c>
      <c r="J848" s="37" t="str">
        <f t="shared" si="67"/>
        <v/>
      </c>
    </row>
    <row r="849" spans="6:10" x14ac:dyDescent="0.2">
      <c r="F849">
        <f t="shared" si="68"/>
        <v>818</v>
      </c>
      <c r="G849" s="9">
        <f t="shared" si="65"/>
        <v>7.8755933000000011</v>
      </c>
      <c r="H849" s="9">
        <f t="shared" si="66"/>
        <v>3.5946059803653302E-27</v>
      </c>
      <c r="I849" s="9">
        <f t="shared" si="69"/>
        <v>92.017107809206493</v>
      </c>
      <c r="J849" s="37" t="str">
        <f t="shared" si="67"/>
        <v/>
      </c>
    </row>
    <row r="850" spans="6:10" x14ac:dyDescent="0.2">
      <c r="F850">
        <f t="shared" si="68"/>
        <v>819</v>
      </c>
      <c r="G850" s="9">
        <f t="shared" si="65"/>
        <v>7.8755933000000011</v>
      </c>
      <c r="H850" s="9">
        <f t="shared" si="66"/>
        <v>3.3283388707086387E-27</v>
      </c>
      <c r="I850" s="9">
        <f t="shared" si="69"/>
        <v>92.017107809206493</v>
      </c>
      <c r="J850" s="37" t="str">
        <f t="shared" si="67"/>
        <v/>
      </c>
    </row>
    <row r="851" spans="6:10" x14ac:dyDescent="0.2">
      <c r="F851">
        <f t="shared" si="68"/>
        <v>820</v>
      </c>
      <c r="G851" s="9">
        <f t="shared" si="65"/>
        <v>7.8755933000000011</v>
      </c>
      <c r="H851" s="9">
        <f t="shared" si="66"/>
        <v>3.0817952506561472E-27</v>
      </c>
      <c r="I851" s="9">
        <f t="shared" si="69"/>
        <v>92.017107809206493</v>
      </c>
      <c r="J851" s="37" t="str">
        <f t="shared" si="67"/>
        <v/>
      </c>
    </row>
    <row r="852" spans="6:10" x14ac:dyDescent="0.2">
      <c r="F852">
        <f t="shared" si="68"/>
        <v>821</v>
      </c>
      <c r="G852" s="9">
        <f t="shared" si="65"/>
        <v>7.8755933000000011</v>
      </c>
      <c r="H852" s="9">
        <f t="shared" si="66"/>
        <v>2.8535141209779139E-27</v>
      </c>
      <c r="I852" s="9">
        <f t="shared" si="69"/>
        <v>92.017107809206493</v>
      </c>
      <c r="J852" s="37" t="str">
        <f t="shared" si="67"/>
        <v/>
      </c>
    </row>
    <row r="853" spans="6:10" x14ac:dyDescent="0.2">
      <c r="F853">
        <f t="shared" si="68"/>
        <v>822</v>
      </c>
      <c r="G853" s="9">
        <f t="shared" si="65"/>
        <v>7.8755933000000011</v>
      </c>
      <c r="H853" s="9">
        <f t="shared" si="66"/>
        <v>2.642142704609179E-27</v>
      </c>
      <c r="I853" s="9">
        <f t="shared" si="69"/>
        <v>92.017107809206493</v>
      </c>
      <c r="J853" s="37" t="str">
        <f t="shared" si="67"/>
        <v/>
      </c>
    </row>
    <row r="854" spans="6:10" x14ac:dyDescent="0.2">
      <c r="F854">
        <f t="shared" si="68"/>
        <v>823</v>
      </c>
      <c r="G854" s="9">
        <f t="shared" si="65"/>
        <v>7.8755933000000011</v>
      </c>
      <c r="H854" s="9">
        <f t="shared" si="66"/>
        <v>2.446428430193684E-27</v>
      </c>
      <c r="I854" s="9">
        <f t="shared" si="69"/>
        <v>92.017107809206493</v>
      </c>
      <c r="J854" s="37" t="str">
        <f t="shared" si="67"/>
        <v/>
      </c>
    </row>
    <row r="855" spans="6:10" x14ac:dyDescent="0.2">
      <c r="F855">
        <f t="shared" si="68"/>
        <v>824</v>
      </c>
      <c r="G855" s="9">
        <f t="shared" si="65"/>
        <v>7.8755933000000011</v>
      </c>
      <c r="H855" s="9">
        <f t="shared" si="66"/>
        <v>2.2652115094385962E-27</v>
      </c>
      <c r="I855" s="9">
        <f t="shared" si="69"/>
        <v>92.017107809206493</v>
      </c>
      <c r="J855" s="37" t="str">
        <f t="shared" si="67"/>
        <v/>
      </c>
    </row>
    <row r="856" spans="6:10" x14ac:dyDescent="0.2">
      <c r="F856">
        <f t="shared" si="68"/>
        <v>825</v>
      </c>
      <c r="G856" s="9">
        <f t="shared" si="65"/>
        <v>7.8755933000000011</v>
      </c>
      <c r="H856" s="9">
        <f t="shared" si="66"/>
        <v>2.0974180642949963E-27</v>
      </c>
      <c r="I856" s="9">
        <f t="shared" si="69"/>
        <v>92.017107809206493</v>
      </c>
      <c r="J856" s="37" t="str">
        <f t="shared" si="67"/>
        <v/>
      </c>
    </row>
    <row r="857" spans="6:10" x14ac:dyDescent="0.2">
      <c r="F857">
        <f t="shared" si="68"/>
        <v>826</v>
      </c>
      <c r="G857" s="9">
        <f t="shared" si="65"/>
        <v>7.8755933000000011</v>
      </c>
      <c r="H857" s="9">
        <f t="shared" si="66"/>
        <v>1.9420537632361079E-27</v>
      </c>
      <c r="I857" s="9">
        <f t="shared" si="69"/>
        <v>92.017107809206493</v>
      </c>
      <c r="J857" s="37" t="str">
        <f t="shared" si="67"/>
        <v/>
      </c>
    </row>
    <row r="858" spans="6:10" x14ac:dyDescent="0.2">
      <c r="F858">
        <f t="shared" si="68"/>
        <v>827</v>
      </c>
      <c r="G858" s="9">
        <f t="shared" si="65"/>
        <v>7.8755933000000011</v>
      </c>
      <c r="H858" s="9">
        <f t="shared" si="66"/>
        <v>1.798197928922322E-27</v>
      </c>
      <c r="I858" s="9">
        <f t="shared" si="69"/>
        <v>92.017107809206493</v>
      </c>
      <c r="J858" s="37" t="str">
        <f t="shared" si="67"/>
        <v/>
      </c>
    </row>
    <row r="859" spans="6:10" x14ac:dyDescent="0.2">
      <c r="F859">
        <f t="shared" si="68"/>
        <v>828</v>
      </c>
      <c r="G859" s="9">
        <f t="shared" si="65"/>
        <v>7.8755933000000011</v>
      </c>
      <c r="H859" s="9">
        <f t="shared" si="66"/>
        <v>1.6649980823354835E-27</v>
      </c>
      <c r="I859" s="9">
        <f t="shared" si="69"/>
        <v>92.017107809206493</v>
      </c>
      <c r="J859" s="37" t="str">
        <f t="shared" si="67"/>
        <v/>
      </c>
    </row>
    <row r="860" spans="6:10" x14ac:dyDescent="0.2">
      <c r="F860">
        <f t="shared" si="68"/>
        <v>829</v>
      </c>
      <c r="G860" s="9">
        <f t="shared" si="65"/>
        <v>7.8755933000000011</v>
      </c>
      <c r="H860" s="9">
        <f t="shared" si="66"/>
        <v>1.5416648910513732E-27</v>
      </c>
      <c r="I860" s="9">
        <f t="shared" si="69"/>
        <v>92.017107809206493</v>
      </c>
      <c r="J860" s="37" t="str">
        <f t="shared" si="67"/>
        <v/>
      </c>
    </row>
    <row r="861" spans="6:10" x14ac:dyDescent="0.2">
      <c r="F861">
        <f t="shared" si="68"/>
        <v>830</v>
      </c>
      <c r="G861" s="9">
        <f t="shared" si="65"/>
        <v>7.8755933000000011</v>
      </c>
      <c r="H861" s="9">
        <f t="shared" si="66"/>
        <v>1.4274674917142347E-27</v>
      </c>
      <c r="I861" s="9">
        <f t="shared" si="69"/>
        <v>92.017107809206493</v>
      </c>
      <c r="J861" s="37" t="str">
        <f t="shared" si="67"/>
        <v/>
      </c>
    </row>
    <row r="862" spans="6:10" x14ac:dyDescent="0.2">
      <c r="F862">
        <f t="shared" si="68"/>
        <v>831</v>
      </c>
      <c r="G862" s="9">
        <f t="shared" si="65"/>
        <v>7.8755933000000011</v>
      </c>
      <c r="H862" s="9">
        <f t="shared" si="66"/>
        <v>1.3217291589946611E-27</v>
      </c>
      <c r="I862" s="9">
        <f t="shared" si="69"/>
        <v>92.017107809206493</v>
      </c>
      <c r="J862" s="37" t="str">
        <f t="shared" si="67"/>
        <v/>
      </c>
    </row>
    <row r="863" spans="6:10" x14ac:dyDescent="0.2">
      <c r="F863">
        <f t="shared" si="68"/>
        <v>832</v>
      </c>
      <c r="G863" s="9">
        <f t="shared" si="65"/>
        <v>7.8755933000000011</v>
      </c>
      <c r="H863" s="9">
        <f t="shared" si="66"/>
        <v>1.2238232953654271E-27</v>
      </c>
      <c r="I863" s="9">
        <f t="shared" si="69"/>
        <v>92.017107809206493</v>
      </c>
      <c r="J863" s="37" t="str">
        <f t="shared" si="67"/>
        <v/>
      </c>
    </row>
    <row r="864" spans="6:10" x14ac:dyDescent="0.2">
      <c r="F864">
        <f t="shared" si="68"/>
        <v>833</v>
      </c>
      <c r="G864" s="9">
        <f t="shared" si="65"/>
        <v>7.8755933000000011</v>
      </c>
      <c r="H864" s="9">
        <f t="shared" si="66"/>
        <v>1.1331697179309508E-27</v>
      </c>
      <c r="I864" s="9">
        <f t="shared" si="69"/>
        <v>92.017107809206493</v>
      </c>
      <c r="J864" s="37" t="str">
        <f t="shared" si="67"/>
        <v/>
      </c>
    </row>
    <row r="865" spans="6:10" x14ac:dyDescent="0.2">
      <c r="F865">
        <f t="shared" si="68"/>
        <v>834</v>
      </c>
      <c r="G865" s="9">
        <f t="shared" si="65"/>
        <v>7.8755933000000011</v>
      </c>
      <c r="H865" s="9">
        <f t="shared" si="66"/>
        <v>1.049231220306436E-27</v>
      </c>
      <c r="I865" s="9">
        <f t="shared" si="69"/>
        <v>92.017107809206493</v>
      </c>
      <c r="J865" s="37" t="str">
        <f t="shared" si="67"/>
        <v/>
      </c>
    </row>
    <row r="866" spans="6:10" x14ac:dyDescent="0.2">
      <c r="F866">
        <f t="shared" si="68"/>
        <v>835</v>
      </c>
      <c r="G866" s="9">
        <f t="shared" si="65"/>
        <v>7.8755933000000011</v>
      </c>
      <c r="H866" s="9">
        <f t="shared" si="66"/>
        <v>9.7151038917262598E-28</v>
      </c>
      <c r="I866" s="9">
        <f t="shared" si="69"/>
        <v>92.017107809206493</v>
      </c>
      <c r="J866" s="37" t="str">
        <f t="shared" si="67"/>
        <v/>
      </c>
    </row>
    <row r="867" spans="6:10" x14ac:dyDescent="0.2">
      <c r="F867">
        <f t="shared" si="68"/>
        <v>836</v>
      </c>
      <c r="G867" s="9">
        <f t="shared" si="65"/>
        <v>7.8755933000000011</v>
      </c>
      <c r="H867" s="9">
        <f t="shared" si="66"/>
        <v>8.9954665664132018E-28</v>
      </c>
      <c r="I867" s="9">
        <f t="shared" si="69"/>
        <v>92.017107809206493</v>
      </c>
      <c r="J867" s="37" t="str">
        <f t="shared" si="67"/>
        <v/>
      </c>
    </row>
    <row r="868" spans="6:10" x14ac:dyDescent="0.2">
      <c r="F868">
        <f t="shared" si="68"/>
        <v>837</v>
      </c>
      <c r="G868" s="9">
        <f t="shared" si="65"/>
        <v>7.8755933000000011</v>
      </c>
      <c r="H868" s="9">
        <f t="shared" si="66"/>
        <v>8.3291357096418535E-28</v>
      </c>
      <c r="I868" s="9">
        <f t="shared" si="69"/>
        <v>92.017107809206493</v>
      </c>
      <c r="J868" s="37" t="str">
        <f t="shared" si="67"/>
        <v/>
      </c>
    </row>
    <row r="869" spans="6:10" x14ac:dyDescent="0.2">
      <c r="F869">
        <f t="shared" si="68"/>
        <v>838</v>
      </c>
      <c r="G869" s="9">
        <f t="shared" si="65"/>
        <v>7.8755933000000011</v>
      </c>
      <c r="H869" s="9">
        <f t="shared" si="66"/>
        <v>7.7121626941128269E-28</v>
      </c>
      <c r="I869" s="9">
        <f t="shared" si="69"/>
        <v>92.017107809206493</v>
      </c>
      <c r="J869" s="37" t="str">
        <f t="shared" si="67"/>
        <v/>
      </c>
    </row>
    <row r="870" spans="6:10" x14ac:dyDescent="0.2">
      <c r="F870">
        <f t="shared" si="68"/>
        <v>839</v>
      </c>
      <c r="G870" s="9">
        <f t="shared" si="65"/>
        <v>7.8755933000000011</v>
      </c>
      <c r="H870" s="9">
        <f t="shared" si="66"/>
        <v>7.1408913834378028E-28</v>
      </c>
      <c r="I870" s="9">
        <f t="shared" si="69"/>
        <v>92.017107809206493</v>
      </c>
      <c r="J870" s="37" t="str">
        <f t="shared" si="67"/>
        <v/>
      </c>
    </row>
    <row r="871" spans="6:10" x14ac:dyDescent="0.2">
      <c r="F871">
        <f t="shared" si="68"/>
        <v>840</v>
      </c>
      <c r="G871" s="9">
        <f t="shared" si="65"/>
        <v>7.8755933000000011</v>
      </c>
      <c r="H871" s="9">
        <f t="shared" si="66"/>
        <v>6.6119364661461136E-28</v>
      </c>
      <c r="I871" s="9">
        <f t="shared" si="69"/>
        <v>92.017107809206493</v>
      </c>
      <c r="J871" s="37" t="str">
        <f t="shared" si="67"/>
        <v/>
      </c>
    </row>
    <row r="872" spans="6:10" x14ac:dyDescent="0.2">
      <c r="F872">
        <f t="shared" si="68"/>
        <v>841</v>
      </c>
      <c r="G872" s="9">
        <f t="shared" si="65"/>
        <v>7.8755933000000011</v>
      </c>
      <c r="H872" s="9">
        <f t="shared" si="66"/>
        <v>6.1221633945797329E-28</v>
      </c>
      <c r="I872" s="9">
        <f t="shared" si="69"/>
        <v>92.017107809206493</v>
      </c>
      <c r="J872" s="37" t="str">
        <f t="shared" si="67"/>
        <v/>
      </c>
    </row>
    <row r="873" spans="6:10" x14ac:dyDescent="0.2">
      <c r="F873">
        <f t="shared" si="68"/>
        <v>842</v>
      </c>
      <c r="G873" s="9">
        <f t="shared" si="65"/>
        <v>7.8755933000000011</v>
      </c>
      <c r="H873" s="9">
        <f t="shared" si="66"/>
        <v>5.668669809796049E-28</v>
      </c>
      <c r="I873" s="9">
        <f t="shared" si="69"/>
        <v>92.017107809206493</v>
      </c>
      <c r="J873" s="37" t="str">
        <f t="shared" si="67"/>
        <v/>
      </c>
    </row>
    <row r="874" spans="6:10" x14ac:dyDescent="0.2">
      <c r="F874">
        <f t="shared" si="68"/>
        <v>843</v>
      </c>
      <c r="G874" s="9">
        <f t="shared" si="65"/>
        <v>7.8755933000000011</v>
      </c>
      <c r="H874" s="9">
        <f t="shared" si="66"/>
        <v>5.2487683424037498E-28</v>
      </c>
      <c r="I874" s="9">
        <f t="shared" si="69"/>
        <v>92.017107809206493</v>
      </c>
      <c r="J874" s="37" t="str">
        <f t="shared" si="67"/>
        <v/>
      </c>
    </row>
    <row r="875" spans="6:10" x14ac:dyDescent="0.2">
      <c r="F875">
        <f t="shared" si="68"/>
        <v>844</v>
      </c>
      <c r="G875" s="9">
        <f t="shared" si="65"/>
        <v>7.8755933000000011</v>
      </c>
      <c r="H875" s="9">
        <f t="shared" si="66"/>
        <v>4.8599706874108794E-28</v>
      </c>
      <c r="I875" s="9">
        <f t="shared" si="69"/>
        <v>92.017107809206493</v>
      </c>
      <c r="J875" s="37" t="str">
        <f t="shared" si="67"/>
        <v/>
      </c>
    </row>
    <row r="876" spans="6:10" x14ac:dyDescent="0.2">
      <c r="F876">
        <f t="shared" si="68"/>
        <v>845</v>
      </c>
      <c r="G876" s="9">
        <f t="shared" si="65"/>
        <v>7.8755933000000011</v>
      </c>
      <c r="H876" s="9">
        <f t="shared" si="66"/>
        <v>4.4999728587137768E-28</v>
      </c>
      <c r="I876" s="9">
        <f t="shared" si="69"/>
        <v>92.017107809206493</v>
      </c>
      <c r="J876" s="37" t="str">
        <f t="shared" si="67"/>
        <v/>
      </c>
    </row>
    <row r="877" spans="6:10" x14ac:dyDescent="0.2">
      <c r="F877">
        <f t="shared" si="68"/>
        <v>846</v>
      </c>
      <c r="G877" s="9">
        <f t="shared" si="65"/>
        <v>7.8755933000000011</v>
      </c>
      <c r="H877" s="9">
        <f t="shared" si="66"/>
        <v>4.1666415358460885E-28</v>
      </c>
      <c r="I877" s="9">
        <f t="shared" si="69"/>
        <v>92.017107809206493</v>
      </c>
      <c r="J877" s="37" t="str">
        <f t="shared" si="67"/>
        <v/>
      </c>
    </row>
    <row r="878" spans="6:10" x14ac:dyDescent="0.2">
      <c r="F878">
        <f t="shared" si="68"/>
        <v>847</v>
      </c>
      <c r="G878" s="9">
        <f t="shared" si="65"/>
        <v>7.8755933000000011</v>
      </c>
      <c r="H878" s="9">
        <f t="shared" si="66"/>
        <v>3.8580014220797114E-28</v>
      </c>
      <c r="I878" s="9">
        <f t="shared" si="69"/>
        <v>92.017107809206493</v>
      </c>
      <c r="J878" s="37" t="str">
        <f t="shared" si="67"/>
        <v/>
      </c>
    </row>
    <row r="879" spans="6:10" x14ac:dyDescent="0.2">
      <c r="F879">
        <f t="shared" si="68"/>
        <v>848</v>
      </c>
      <c r="G879" s="9">
        <f t="shared" si="65"/>
        <v>7.8755933000000011</v>
      </c>
      <c r="H879" s="9">
        <f t="shared" si="66"/>
        <v>3.5722235389626963E-28</v>
      </c>
      <c r="I879" s="9">
        <f t="shared" si="69"/>
        <v>92.017107809206493</v>
      </c>
      <c r="J879" s="37" t="str">
        <f t="shared" si="67"/>
        <v/>
      </c>
    </row>
    <row r="880" spans="6:10" x14ac:dyDescent="0.2">
      <c r="F880">
        <f t="shared" si="68"/>
        <v>849</v>
      </c>
      <c r="G880" s="9">
        <f t="shared" si="65"/>
        <v>7.8755933000000011</v>
      </c>
      <c r="H880" s="9">
        <f t="shared" si="66"/>
        <v>3.3076143879284223E-28</v>
      </c>
      <c r="I880" s="9">
        <f t="shared" si="69"/>
        <v>92.017107809206493</v>
      </c>
      <c r="J880" s="37" t="str">
        <f t="shared" si="67"/>
        <v/>
      </c>
    </row>
    <row r="881" spans="6:10" x14ac:dyDescent="0.2">
      <c r="F881">
        <f t="shared" si="68"/>
        <v>850</v>
      </c>
      <c r="G881" s="9">
        <f t="shared" si="65"/>
        <v>7.8755933000000011</v>
      </c>
      <c r="H881" s="9">
        <f t="shared" si="66"/>
        <v>3.0626059147485386E-28</v>
      </c>
      <c r="I881" s="9">
        <f t="shared" si="69"/>
        <v>92.017107809206493</v>
      </c>
      <c r="J881" s="37" t="str">
        <f t="shared" si="67"/>
        <v/>
      </c>
    </row>
    <row r="882" spans="6:10" x14ac:dyDescent="0.2">
      <c r="F882">
        <f t="shared" si="68"/>
        <v>851</v>
      </c>
      <c r="G882" s="9">
        <f t="shared" si="65"/>
        <v>7.8755933000000011</v>
      </c>
      <c r="H882" s="9">
        <f t="shared" si="66"/>
        <v>2.8357462173597576E-28</v>
      </c>
      <c r="I882" s="9">
        <f t="shared" si="69"/>
        <v>92.017107809206493</v>
      </c>
      <c r="J882" s="37" t="str">
        <f t="shared" si="67"/>
        <v/>
      </c>
    </row>
    <row r="883" spans="6:10" x14ac:dyDescent="0.2">
      <c r="F883">
        <f t="shared" si="68"/>
        <v>852</v>
      </c>
      <c r="G883" s="9">
        <f t="shared" si="65"/>
        <v>7.8755933000000011</v>
      </c>
      <c r="H883" s="9">
        <f t="shared" si="66"/>
        <v>2.6256909419997758E-28</v>
      </c>
      <c r="I883" s="9">
        <f t="shared" si="69"/>
        <v>92.017107809206493</v>
      </c>
      <c r="J883" s="37" t="str">
        <f t="shared" si="67"/>
        <v/>
      </c>
    </row>
    <row r="884" spans="6:10" x14ac:dyDescent="0.2">
      <c r="F884">
        <f t="shared" si="68"/>
        <v>853</v>
      </c>
      <c r="G884" s="9">
        <f t="shared" si="65"/>
        <v>7.8755933000000011</v>
      </c>
      <c r="H884" s="9">
        <f t="shared" si="66"/>
        <v>2.4311953166664588E-28</v>
      </c>
      <c r="I884" s="9">
        <f t="shared" si="69"/>
        <v>92.017107809206493</v>
      </c>
      <c r="J884" s="37" t="str">
        <f t="shared" si="67"/>
        <v/>
      </c>
    </row>
    <row r="885" spans="6:10" x14ac:dyDescent="0.2">
      <c r="F885">
        <f t="shared" si="68"/>
        <v>854</v>
      </c>
      <c r="G885" s="9">
        <f t="shared" si="65"/>
        <v>7.8755933000000011</v>
      </c>
      <c r="H885" s="9">
        <f t="shared" si="66"/>
        <v>2.2511067746911657E-28</v>
      </c>
      <c r="I885" s="9">
        <f t="shared" si="69"/>
        <v>92.017107809206493</v>
      </c>
      <c r="J885" s="37" t="str">
        <f t="shared" si="67"/>
        <v/>
      </c>
    </row>
    <row r="886" spans="6:10" x14ac:dyDescent="0.2">
      <c r="F886">
        <f t="shared" si="68"/>
        <v>855</v>
      </c>
      <c r="G886" s="9">
        <f t="shared" si="65"/>
        <v>7.8755933000000011</v>
      </c>
      <c r="H886" s="9">
        <f t="shared" si="66"/>
        <v>2.0843581247140422E-28</v>
      </c>
      <c r="I886" s="9">
        <f t="shared" si="69"/>
        <v>92.017107809206493</v>
      </c>
      <c r="J886" s="37" t="str">
        <f t="shared" si="67"/>
        <v/>
      </c>
    </row>
    <row r="887" spans="6:10" x14ac:dyDescent="0.2">
      <c r="F887">
        <f t="shared" si="68"/>
        <v>856</v>
      </c>
      <c r="G887" s="9">
        <f t="shared" si="65"/>
        <v>7.8755933000000011</v>
      </c>
      <c r="H887" s="9">
        <f t="shared" si="66"/>
        <v>1.9299612265870761E-28</v>
      </c>
      <c r="I887" s="9">
        <f t="shared" si="69"/>
        <v>92.017107809206493</v>
      </c>
      <c r="J887" s="37" t="str">
        <f t="shared" si="67"/>
        <v/>
      </c>
    </row>
    <row r="888" spans="6:10" x14ac:dyDescent="0.2">
      <c r="F888">
        <f t="shared" si="68"/>
        <v>857</v>
      </c>
      <c r="G888" s="9">
        <f t="shared" si="65"/>
        <v>7.8755933000000011</v>
      </c>
      <c r="H888" s="9">
        <f t="shared" si="66"/>
        <v>1.7870011357287737E-28</v>
      </c>
      <c r="I888" s="9">
        <f t="shared" si="69"/>
        <v>92.017107809206493</v>
      </c>
      <c r="J888" s="37" t="str">
        <f t="shared" si="67"/>
        <v/>
      </c>
    </row>
    <row r="889" spans="6:10" x14ac:dyDescent="0.2">
      <c r="F889">
        <f t="shared" si="68"/>
        <v>858</v>
      </c>
      <c r="G889" s="9">
        <f t="shared" si="65"/>
        <v>7.8755933000000011</v>
      </c>
      <c r="H889" s="9">
        <f t="shared" si="66"/>
        <v>1.6546306812303461E-28</v>
      </c>
      <c r="I889" s="9">
        <f t="shared" si="69"/>
        <v>92.017107809206493</v>
      </c>
      <c r="J889" s="37" t="str">
        <f t="shared" si="67"/>
        <v/>
      </c>
    </row>
    <row r="890" spans="6:10" x14ac:dyDescent="0.2">
      <c r="F890">
        <f t="shared" si="68"/>
        <v>859</v>
      </c>
      <c r="G890" s="9">
        <f t="shared" si="65"/>
        <v>7.8755933000000011</v>
      </c>
      <c r="H890" s="9">
        <f t="shared" si="66"/>
        <v>1.5320654455836539E-28</v>
      </c>
      <c r="I890" s="9">
        <f t="shared" si="69"/>
        <v>92.017107809206493</v>
      </c>
      <c r="J890" s="37" t="str">
        <f t="shared" si="67"/>
        <v/>
      </c>
    </row>
    <row r="891" spans="6:10" x14ac:dyDescent="0.2">
      <c r="F891">
        <f t="shared" si="68"/>
        <v>860</v>
      </c>
      <c r="G891" s="9">
        <f t="shared" si="65"/>
        <v>7.8755933000000011</v>
      </c>
      <c r="H891" s="9">
        <f t="shared" si="66"/>
        <v>1.4185791162811612E-28</v>
      </c>
      <c r="I891" s="9">
        <f t="shared" si="69"/>
        <v>92.017107809206493</v>
      </c>
      <c r="J891" s="37" t="str">
        <f t="shared" si="67"/>
        <v/>
      </c>
    </row>
    <row r="892" spans="6:10" x14ac:dyDescent="0.2">
      <c r="F892">
        <f t="shared" si="68"/>
        <v>861</v>
      </c>
      <c r="G892" s="9">
        <f t="shared" si="65"/>
        <v>7.8755933000000011</v>
      </c>
      <c r="H892" s="9">
        <f t="shared" si="66"/>
        <v>1.3134991817418158E-28</v>
      </c>
      <c r="I892" s="9">
        <f t="shared" si="69"/>
        <v>92.017107809206493</v>
      </c>
      <c r="J892" s="37" t="str">
        <f t="shared" si="67"/>
        <v/>
      </c>
    </row>
    <row r="893" spans="6:10" x14ac:dyDescent="0.2">
      <c r="F893">
        <f t="shared" si="68"/>
        <v>862</v>
      </c>
      <c r="G893" s="9">
        <f t="shared" si="65"/>
        <v>7.8755933000000011</v>
      </c>
      <c r="H893" s="9">
        <f t="shared" si="66"/>
        <v>1.2162029460572365E-28</v>
      </c>
      <c r="I893" s="9">
        <f t="shared" si="69"/>
        <v>92.017107809206493</v>
      </c>
      <c r="J893" s="37" t="str">
        <f t="shared" si="67"/>
        <v/>
      </c>
    </row>
    <row r="894" spans="6:10" x14ac:dyDescent="0.2">
      <c r="F894">
        <f t="shared" si="68"/>
        <v>863</v>
      </c>
      <c r="G894" s="9">
        <f t="shared" si="65"/>
        <v>7.8755933000000011</v>
      </c>
      <c r="H894" s="9">
        <f t="shared" si="66"/>
        <v>1.1261138389418855E-28</v>
      </c>
      <c r="I894" s="9">
        <f t="shared" si="69"/>
        <v>92.017107809206493</v>
      </c>
      <c r="J894" s="37" t="str">
        <f t="shared" si="67"/>
        <v/>
      </c>
    </row>
    <row r="895" spans="6:10" x14ac:dyDescent="0.2">
      <c r="F895">
        <f t="shared" si="68"/>
        <v>864</v>
      </c>
      <c r="G895" s="9">
        <f t="shared" si="65"/>
        <v>7.8755933000000011</v>
      </c>
      <c r="H895" s="9">
        <f t="shared" si="66"/>
        <v>1.0426979990202644E-28</v>
      </c>
      <c r="I895" s="9">
        <f t="shared" si="69"/>
        <v>92.017107809206493</v>
      </c>
      <c r="J895" s="37" t="str">
        <f t="shared" si="67"/>
        <v/>
      </c>
    </row>
    <row r="896" spans="6:10" x14ac:dyDescent="0.2">
      <c r="F896">
        <f t="shared" si="68"/>
        <v>865</v>
      </c>
      <c r="G896" s="9">
        <f t="shared" si="65"/>
        <v>7.8755933000000011</v>
      </c>
      <c r="H896" s="9">
        <f t="shared" si="66"/>
        <v>9.6546111020394853E-29</v>
      </c>
      <c r="I896" s="9">
        <f t="shared" si="69"/>
        <v>92.017107809206493</v>
      </c>
      <c r="J896" s="37" t="str">
        <f t="shared" si="67"/>
        <v/>
      </c>
    </row>
    <row r="897" spans="6:10" x14ac:dyDescent="0.2">
      <c r="F897">
        <f t="shared" si="68"/>
        <v>866</v>
      </c>
      <c r="G897" s="9">
        <f t="shared" si="65"/>
        <v>7.8755933000000011</v>
      </c>
      <c r="H897" s="9">
        <f t="shared" si="66"/>
        <v>8.9394547241106332E-29</v>
      </c>
      <c r="I897" s="9">
        <f t="shared" si="69"/>
        <v>92.017107809206493</v>
      </c>
      <c r="J897" s="37" t="str">
        <f t="shared" si="67"/>
        <v/>
      </c>
    </row>
    <row r="898" spans="6:10" x14ac:dyDescent="0.2">
      <c r="F898">
        <f t="shared" si="68"/>
        <v>867</v>
      </c>
      <c r="G898" s="9">
        <f t="shared" si="65"/>
        <v>7.8755933000000011</v>
      </c>
      <c r="H898" s="9">
        <f t="shared" si="66"/>
        <v>8.2772728926950313E-29</v>
      </c>
      <c r="I898" s="9">
        <f t="shared" si="69"/>
        <v>92.017107809206493</v>
      </c>
      <c r="J898" s="37" t="str">
        <f t="shared" si="67"/>
        <v/>
      </c>
    </row>
    <row r="899" spans="6:10" x14ac:dyDescent="0.2">
      <c r="F899">
        <f t="shared" si="68"/>
        <v>868</v>
      </c>
      <c r="G899" s="9">
        <f t="shared" ref="G899:G962" si="70">IF($B$3+$B$5+$B$7&lt;F899,"",IF($B$3&gt;F899,$B$10*(1+$B$4)^(F899-1),IF($B$3+$B$5&gt;F899,$B$10*(1+$B$4)^($B$3-1)*(1+$B$6)^(F899-$B$3),$B$10*(1+$B$4)^($B$3-1)*(1+$B$6)^($B$5)*(1+$B$8)^(F899-$B$3-$B$5))))</f>
        <v>7.8755933000000011</v>
      </c>
      <c r="H899" s="9">
        <f t="shared" ref="H899:H962" si="71">G899/(1+B$9)^F899</f>
        <v>7.664141567310212E-29</v>
      </c>
      <c r="I899" s="9">
        <f t="shared" si="69"/>
        <v>92.017107809206493</v>
      </c>
      <c r="J899" s="37" t="str">
        <f t="shared" ref="J899:J962" si="72">IF(F899=$B$3,"First Stage PV",IF(F899=$B$5+$B$3,"First 2 Stages PV",IF(F899=$B$5+$B$3+$B$7,"Total PV","")))</f>
        <v/>
      </c>
    </row>
    <row r="900" spans="6:10" x14ac:dyDescent="0.2">
      <c r="F900">
        <f t="shared" ref="F900:F963" si="73">F899+1</f>
        <v>869</v>
      </c>
      <c r="G900" s="9">
        <f t="shared" si="70"/>
        <v>7.8755933000000011</v>
      </c>
      <c r="H900" s="9">
        <f t="shared" si="71"/>
        <v>7.0964273771390866E-29</v>
      </c>
      <c r="I900" s="9">
        <f t="shared" ref="I900:I963" si="74">I899+H900</f>
        <v>92.017107809206493</v>
      </c>
      <c r="J900" s="37" t="str">
        <f t="shared" si="72"/>
        <v/>
      </c>
    </row>
    <row r="901" spans="6:10" x14ac:dyDescent="0.2">
      <c r="F901">
        <f t="shared" si="73"/>
        <v>870</v>
      </c>
      <c r="G901" s="9">
        <f t="shared" si="70"/>
        <v>7.8755933000000011</v>
      </c>
      <c r="H901" s="9">
        <f t="shared" si="71"/>
        <v>6.5707660899435967E-29</v>
      </c>
      <c r="I901" s="9">
        <f t="shared" si="74"/>
        <v>92.017107809206493</v>
      </c>
      <c r="J901" s="37" t="str">
        <f t="shared" si="72"/>
        <v/>
      </c>
    </row>
    <row r="902" spans="6:10" x14ac:dyDescent="0.2">
      <c r="F902">
        <f t="shared" si="73"/>
        <v>871</v>
      </c>
      <c r="G902" s="9">
        <f t="shared" si="70"/>
        <v>7.8755933000000011</v>
      </c>
      <c r="H902" s="9">
        <f t="shared" si="71"/>
        <v>6.0840426758737014E-29</v>
      </c>
      <c r="I902" s="9">
        <f t="shared" si="74"/>
        <v>92.017107809206493</v>
      </c>
      <c r="J902" s="37" t="str">
        <f t="shared" si="72"/>
        <v/>
      </c>
    </row>
    <row r="903" spans="6:10" x14ac:dyDescent="0.2">
      <c r="F903">
        <f t="shared" si="73"/>
        <v>872</v>
      </c>
      <c r="G903" s="9">
        <f t="shared" si="70"/>
        <v>7.8755933000000011</v>
      </c>
      <c r="H903" s="9">
        <f t="shared" si="71"/>
        <v>5.6333728480312049E-29</v>
      </c>
      <c r="I903" s="9">
        <f t="shared" si="74"/>
        <v>92.017107809206493</v>
      </c>
      <c r="J903" s="37" t="str">
        <f t="shared" si="72"/>
        <v/>
      </c>
    </row>
    <row r="904" spans="6:10" x14ac:dyDescent="0.2">
      <c r="F904">
        <f t="shared" si="73"/>
        <v>873</v>
      </c>
      <c r="G904" s="9">
        <f t="shared" si="70"/>
        <v>7.8755933000000011</v>
      </c>
      <c r="H904" s="9">
        <f t="shared" si="71"/>
        <v>5.2160859703992637E-29</v>
      </c>
      <c r="I904" s="9">
        <f t="shared" si="74"/>
        <v>92.017107809206493</v>
      </c>
      <c r="J904" s="37" t="str">
        <f t="shared" si="72"/>
        <v/>
      </c>
    </row>
    <row r="905" spans="6:10" x14ac:dyDescent="0.2">
      <c r="F905">
        <f t="shared" si="73"/>
        <v>874</v>
      </c>
      <c r="G905" s="9">
        <f t="shared" si="70"/>
        <v>7.8755933000000011</v>
      </c>
      <c r="H905" s="9">
        <f t="shared" si="71"/>
        <v>4.8297092318511704E-29</v>
      </c>
      <c r="I905" s="9">
        <f t="shared" si="74"/>
        <v>92.017107809206493</v>
      </c>
      <c r="J905" s="37" t="str">
        <f t="shared" si="72"/>
        <v/>
      </c>
    </row>
    <row r="906" spans="6:10" x14ac:dyDescent="0.2">
      <c r="F906">
        <f t="shared" si="73"/>
        <v>875</v>
      </c>
      <c r="G906" s="9">
        <f t="shared" si="70"/>
        <v>7.8755933000000011</v>
      </c>
      <c r="H906" s="9">
        <f t="shared" si="71"/>
        <v>4.4719529924547873E-29</v>
      </c>
      <c r="I906" s="9">
        <f t="shared" si="74"/>
        <v>92.017107809206493</v>
      </c>
      <c r="J906" s="37" t="str">
        <f t="shared" si="72"/>
        <v/>
      </c>
    </row>
    <row r="907" spans="6:10" x14ac:dyDescent="0.2">
      <c r="F907">
        <f t="shared" si="73"/>
        <v>876</v>
      </c>
      <c r="G907" s="9">
        <f t="shared" si="70"/>
        <v>7.8755933000000011</v>
      </c>
      <c r="H907" s="9">
        <f t="shared" si="71"/>
        <v>4.1406972152359132E-29</v>
      </c>
      <c r="I907" s="9">
        <f t="shared" si="74"/>
        <v>92.017107809206493</v>
      </c>
      <c r="J907" s="37" t="str">
        <f t="shared" si="72"/>
        <v/>
      </c>
    </row>
    <row r="908" spans="6:10" x14ac:dyDescent="0.2">
      <c r="F908">
        <f t="shared" si="73"/>
        <v>877</v>
      </c>
      <c r="G908" s="9">
        <f t="shared" si="70"/>
        <v>7.8755933000000011</v>
      </c>
      <c r="H908" s="9">
        <f t="shared" si="71"/>
        <v>3.8339789029962162E-29</v>
      </c>
      <c r="I908" s="9">
        <f t="shared" si="74"/>
        <v>92.017107809206493</v>
      </c>
      <c r="J908" s="37" t="str">
        <f t="shared" si="72"/>
        <v/>
      </c>
    </row>
    <row r="909" spans="6:10" x14ac:dyDescent="0.2">
      <c r="F909">
        <f t="shared" si="73"/>
        <v>878</v>
      </c>
      <c r="G909" s="9">
        <f t="shared" si="70"/>
        <v>7.8755933000000011</v>
      </c>
      <c r="H909" s="9">
        <f t="shared" si="71"/>
        <v>3.5499804657372367E-29</v>
      </c>
      <c r="I909" s="9">
        <f t="shared" si="74"/>
        <v>92.017107809206493</v>
      </c>
      <c r="J909" s="37" t="str">
        <f t="shared" si="72"/>
        <v/>
      </c>
    </row>
    <row r="910" spans="6:10" x14ac:dyDescent="0.2">
      <c r="F910">
        <f t="shared" si="73"/>
        <v>879</v>
      </c>
      <c r="G910" s="9">
        <f t="shared" si="70"/>
        <v>7.8755933000000011</v>
      </c>
      <c r="H910" s="9">
        <f t="shared" si="71"/>
        <v>3.2870189497567E-29</v>
      </c>
      <c r="I910" s="9">
        <f t="shared" si="74"/>
        <v>92.017107809206493</v>
      </c>
      <c r="J910" s="37" t="str">
        <f t="shared" si="72"/>
        <v/>
      </c>
    </row>
    <row r="911" spans="6:10" x14ac:dyDescent="0.2">
      <c r="F911">
        <f t="shared" si="73"/>
        <v>880</v>
      </c>
      <c r="G911" s="9">
        <f t="shared" si="70"/>
        <v>7.8755933000000011</v>
      </c>
      <c r="H911" s="9">
        <f t="shared" si="71"/>
        <v>3.0435360645895373E-29</v>
      </c>
      <c r="I911" s="9">
        <f t="shared" si="74"/>
        <v>92.017107809206493</v>
      </c>
      <c r="J911" s="37" t="str">
        <f t="shared" si="72"/>
        <v/>
      </c>
    </row>
    <row r="912" spans="6:10" x14ac:dyDescent="0.2">
      <c r="F912">
        <f t="shared" si="73"/>
        <v>881</v>
      </c>
      <c r="G912" s="9">
        <f t="shared" si="70"/>
        <v>7.8755933000000011</v>
      </c>
      <c r="H912" s="9">
        <f t="shared" si="71"/>
        <v>2.8180889486940159E-29</v>
      </c>
      <c r="I912" s="9">
        <f t="shared" si="74"/>
        <v>92.017107809206493</v>
      </c>
      <c r="J912" s="37" t="str">
        <f t="shared" si="72"/>
        <v/>
      </c>
    </row>
    <row r="913" spans="6:10" x14ac:dyDescent="0.2">
      <c r="F913">
        <f t="shared" si="73"/>
        <v>882</v>
      </c>
      <c r="G913" s="9">
        <f t="shared" si="70"/>
        <v>7.8755933000000011</v>
      </c>
      <c r="H913" s="9">
        <f t="shared" si="71"/>
        <v>2.6093416191611253E-29</v>
      </c>
      <c r="I913" s="9">
        <f t="shared" si="74"/>
        <v>92.017107809206493</v>
      </c>
      <c r="J913" s="37" t="str">
        <f t="shared" si="72"/>
        <v/>
      </c>
    </row>
    <row r="914" spans="6:10" x14ac:dyDescent="0.2">
      <c r="F914">
        <f t="shared" si="73"/>
        <v>883</v>
      </c>
      <c r="G914" s="9">
        <f t="shared" si="70"/>
        <v>7.8755933000000011</v>
      </c>
      <c r="H914" s="9">
        <f t="shared" si="71"/>
        <v>2.4160570547788196E-29</v>
      </c>
      <c r="I914" s="9">
        <f t="shared" si="74"/>
        <v>92.017107809206493</v>
      </c>
      <c r="J914" s="37" t="str">
        <f t="shared" si="72"/>
        <v/>
      </c>
    </row>
    <row r="915" spans="6:10" x14ac:dyDescent="0.2">
      <c r="F915">
        <f t="shared" si="73"/>
        <v>884</v>
      </c>
      <c r="G915" s="9">
        <f t="shared" si="70"/>
        <v>7.8755933000000011</v>
      </c>
      <c r="H915" s="9">
        <f t="shared" si="71"/>
        <v>2.2370898655359442E-29</v>
      </c>
      <c r="I915" s="9">
        <f t="shared" si="74"/>
        <v>92.017107809206493</v>
      </c>
      <c r="J915" s="37" t="str">
        <f t="shared" si="72"/>
        <v/>
      </c>
    </row>
    <row r="916" spans="6:10" x14ac:dyDescent="0.2">
      <c r="F916">
        <f t="shared" si="73"/>
        <v>885</v>
      </c>
      <c r="G916" s="9">
        <f t="shared" si="70"/>
        <v>7.8755933000000011</v>
      </c>
      <c r="H916" s="9">
        <f t="shared" si="71"/>
        <v>2.0713795051258744E-29</v>
      </c>
      <c r="I916" s="9">
        <f t="shared" si="74"/>
        <v>92.017107809206493</v>
      </c>
      <c r="J916" s="37" t="str">
        <f t="shared" si="72"/>
        <v/>
      </c>
    </row>
    <row r="917" spans="6:10" x14ac:dyDescent="0.2">
      <c r="F917">
        <f t="shared" si="73"/>
        <v>886</v>
      </c>
      <c r="G917" s="9">
        <f t="shared" si="70"/>
        <v>7.8755933000000011</v>
      </c>
      <c r="H917" s="9">
        <f t="shared" si="71"/>
        <v>1.9179439862276612E-29</v>
      </c>
      <c r="I917" s="9">
        <f t="shared" si="74"/>
        <v>92.017107809206493</v>
      </c>
      <c r="J917" s="37" t="str">
        <f t="shared" si="72"/>
        <v/>
      </c>
    </row>
    <row r="918" spans="6:10" x14ac:dyDescent="0.2">
      <c r="F918">
        <f t="shared" si="73"/>
        <v>887</v>
      </c>
      <c r="G918" s="9">
        <f t="shared" si="70"/>
        <v>7.8755933000000011</v>
      </c>
      <c r="H918" s="9">
        <f t="shared" si="71"/>
        <v>1.7758740613219083E-29</v>
      </c>
      <c r="I918" s="9">
        <f t="shared" si="74"/>
        <v>92.017107809206493</v>
      </c>
      <c r="J918" s="37" t="str">
        <f t="shared" si="72"/>
        <v/>
      </c>
    </row>
    <row r="919" spans="6:10" x14ac:dyDescent="0.2">
      <c r="F919">
        <f t="shared" si="73"/>
        <v>888</v>
      </c>
      <c r="G919" s="9">
        <f t="shared" si="70"/>
        <v>7.8755933000000011</v>
      </c>
      <c r="H919" s="9">
        <f t="shared" si="71"/>
        <v>1.6443278345573223E-29</v>
      </c>
      <c r="I919" s="9">
        <f t="shared" si="74"/>
        <v>92.017107809206493</v>
      </c>
      <c r="J919" s="37" t="str">
        <f t="shared" si="72"/>
        <v/>
      </c>
    </row>
    <row r="920" spans="6:10" x14ac:dyDescent="0.2">
      <c r="F920">
        <f t="shared" si="73"/>
        <v>889</v>
      </c>
      <c r="G920" s="9">
        <f t="shared" si="70"/>
        <v>7.8755933000000011</v>
      </c>
      <c r="H920" s="9">
        <f t="shared" si="71"/>
        <v>1.5225257727382615E-29</v>
      </c>
      <c r="I920" s="9">
        <f t="shared" si="74"/>
        <v>92.017107809206493</v>
      </c>
      <c r="J920" s="37" t="str">
        <f t="shared" si="72"/>
        <v/>
      </c>
    </row>
    <row r="921" spans="6:10" x14ac:dyDescent="0.2">
      <c r="F921">
        <f t="shared" si="73"/>
        <v>890</v>
      </c>
      <c r="G921" s="9">
        <f t="shared" si="70"/>
        <v>7.8755933000000011</v>
      </c>
      <c r="H921" s="9">
        <f t="shared" si="71"/>
        <v>1.4097460858687608E-29</v>
      </c>
      <c r="I921" s="9">
        <f t="shared" si="74"/>
        <v>92.017107809206493</v>
      </c>
      <c r="J921" s="37" t="str">
        <f t="shared" si="72"/>
        <v/>
      </c>
    </row>
    <row r="922" spans="6:10" x14ac:dyDescent="0.2">
      <c r="F922">
        <f t="shared" si="73"/>
        <v>891</v>
      </c>
      <c r="G922" s="9">
        <f t="shared" si="70"/>
        <v>7.8755933000000011</v>
      </c>
      <c r="H922" s="9">
        <f t="shared" si="71"/>
        <v>1.3053204498784822E-29</v>
      </c>
      <c r="I922" s="9">
        <f t="shared" si="74"/>
        <v>92.017107809206493</v>
      </c>
      <c r="J922" s="37" t="str">
        <f t="shared" si="72"/>
        <v/>
      </c>
    </row>
    <row r="923" spans="6:10" x14ac:dyDescent="0.2">
      <c r="F923">
        <f t="shared" si="73"/>
        <v>892</v>
      </c>
      <c r="G923" s="9">
        <f t="shared" si="70"/>
        <v>7.8755933000000011</v>
      </c>
      <c r="H923" s="9">
        <f t="shared" si="71"/>
        <v>1.2086300461837796E-29</v>
      </c>
      <c r="I923" s="9">
        <f t="shared" si="74"/>
        <v>92.017107809206493</v>
      </c>
      <c r="J923" s="37" t="str">
        <f t="shared" si="72"/>
        <v/>
      </c>
    </row>
    <row r="924" spans="6:10" x14ac:dyDescent="0.2">
      <c r="F924">
        <f t="shared" si="73"/>
        <v>893</v>
      </c>
      <c r="G924" s="9">
        <f t="shared" si="70"/>
        <v>7.8755933000000011</v>
      </c>
      <c r="H924" s="9">
        <f t="shared" si="71"/>
        <v>1.1191018946146106E-29</v>
      </c>
      <c r="I924" s="9">
        <f t="shared" si="74"/>
        <v>92.017107809206493</v>
      </c>
      <c r="J924" s="37" t="str">
        <f t="shared" si="72"/>
        <v/>
      </c>
    </row>
    <row r="925" spans="6:10" x14ac:dyDescent="0.2">
      <c r="F925">
        <f t="shared" si="73"/>
        <v>894</v>
      </c>
      <c r="G925" s="9">
        <f t="shared" si="70"/>
        <v>7.8755933000000011</v>
      </c>
      <c r="H925" s="9">
        <f t="shared" si="71"/>
        <v>1.0362054579764912E-29</v>
      </c>
      <c r="I925" s="9">
        <f t="shared" si="74"/>
        <v>92.017107809206493</v>
      </c>
      <c r="J925" s="37" t="str">
        <f t="shared" si="72"/>
        <v/>
      </c>
    </row>
    <row r="926" spans="6:10" x14ac:dyDescent="0.2">
      <c r="F926">
        <f t="shared" si="73"/>
        <v>895</v>
      </c>
      <c r="G926" s="9">
        <f t="shared" si="70"/>
        <v>7.8755933000000011</v>
      </c>
      <c r="H926" s="9">
        <f t="shared" si="71"/>
        <v>9.5944949812638054E-30</v>
      </c>
      <c r="I926" s="9">
        <f t="shared" si="74"/>
        <v>92.017107809206493</v>
      </c>
      <c r="J926" s="37" t="str">
        <f t="shared" si="72"/>
        <v/>
      </c>
    </row>
    <row r="927" spans="6:10" x14ac:dyDescent="0.2">
      <c r="F927">
        <f t="shared" si="73"/>
        <v>896</v>
      </c>
      <c r="G927" s="9">
        <f t="shared" si="70"/>
        <v>7.8755933000000011</v>
      </c>
      <c r="H927" s="9">
        <f t="shared" si="71"/>
        <v>8.8837916493183396E-30</v>
      </c>
      <c r="I927" s="9">
        <f t="shared" si="74"/>
        <v>92.017107809206493</v>
      </c>
      <c r="J927" s="37" t="str">
        <f t="shared" si="72"/>
        <v/>
      </c>
    </row>
    <row r="928" spans="6:10" x14ac:dyDescent="0.2">
      <c r="F928">
        <f t="shared" si="73"/>
        <v>897</v>
      </c>
      <c r="G928" s="9">
        <f t="shared" si="70"/>
        <v>7.8755933000000011</v>
      </c>
      <c r="H928" s="9">
        <f t="shared" si="71"/>
        <v>8.2257330086280907E-30</v>
      </c>
      <c r="I928" s="9">
        <f t="shared" si="74"/>
        <v>92.017107809206493</v>
      </c>
      <c r="J928" s="37" t="str">
        <f t="shared" si="72"/>
        <v/>
      </c>
    </row>
    <row r="929" spans="6:10" x14ac:dyDescent="0.2">
      <c r="F929">
        <f t="shared" si="73"/>
        <v>898</v>
      </c>
      <c r="G929" s="9">
        <f t="shared" si="70"/>
        <v>7.8755933000000011</v>
      </c>
      <c r="H929" s="9">
        <f t="shared" si="71"/>
        <v>7.6164194524334179E-30</v>
      </c>
      <c r="I929" s="9">
        <f t="shared" si="74"/>
        <v>92.017107809206493</v>
      </c>
      <c r="J929" s="37" t="str">
        <f t="shared" si="72"/>
        <v/>
      </c>
    </row>
    <row r="930" spans="6:10" x14ac:dyDescent="0.2">
      <c r="F930">
        <f t="shared" si="73"/>
        <v>899</v>
      </c>
      <c r="G930" s="9">
        <f t="shared" si="70"/>
        <v>7.8755933000000011</v>
      </c>
      <c r="H930" s="9">
        <f t="shared" si="71"/>
        <v>7.0522402337346455E-30</v>
      </c>
      <c r="I930" s="9">
        <f t="shared" si="74"/>
        <v>92.017107809206493</v>
      </c>
      <c r="J930" s="37" t="str">
        <f t="shared" si="72"/>
        <v/>
      </c>
    </row>
    <row r="931" spans="6:10" x14ac:dyDescent="0.2">
      <c r="F931">
        <f t="shared" si="73"/>
        <v>900</v>
      </c>
      <c r="G931" s="9">
        <f t="shared" si="70"/>
        <v>7.8755933000000011</v>
      </c>
      <c r="H931" s="9">
        <f t="shared" si="71"/>
        <v>6.5298520682728183E-30</v>
      </c>
      <c r="I931" s="9">
        <f t="shared" si="74"/>
        <v>92.017107809206493</v>
      </c>
      <c r="J931" s="37" t="str">
        <f t="shared" si="72"/>
        <v/>
      </c>
    </row>
    <row r="932" spans="6:10" x14ac:dyDescent="0.2">
      <c r="F932">
        <f t="shared" si="73"/>
        <v>901</v>
      </c>
      <c r="G932" s="9">
        <f t="shared" si="70"/>
        <v>7.8755933000000011</v>
      </c>
      <c r="H932" s="9">
        <f t="shared" si="71"/>
        <v>6.0461593224748316E-30</v>
      </c>
      <c r="I932" s="9">
        <f t="shared" si="74"/>
        <v>92.017107809206493</v>
      </c>
      <c r="J932" s="37" t="str">
        <f t="shared" si="72"/>
        <v/>
      </c>
    </row>
    <row r="933" spans="6:10" x14ac:dyDescent="0.2">
      <c r="F933">
        <f t="shared" si="73"/>
        <v>902</v>
      </c>
      <c r="G933" s="9">
        <f t="shared" si="70"/>
        <v>7.8755933000000011</v>
      </c>
      <c r="H933" s="9">
        <f t="shared" si="71"/>
        <v>5.5982956689581782E-30</v>
      </c>
      <c r="I933" s="9">
        <f t="shared" si="74"/>
        <v>92.017107809206493</v>
      </c>
      <c r="J933" s="37" t="str">
        <f t="shared" si="72"/>
        <v/>
      </c>
    </row>
    <row r="934" spans="6:10" x14ac:dyDescent="0.2">
      <c r="F934">
        <f t="shared" si="73"/>
        <v>903</v>
      </c>
      <c r="G934" s="9">
        <f t="shared" si="70"/>
        <v>7.8755933000000011</v>
      </c>
      <c r="H934" s="9">
        <f t="shared" si="71"/>
        <v>5.1836071008872007E-30</v>
      </c>
      <c r="I934" s="9">
        <f t="shared" si="74"/>
        <v>92.017107809206493</v>
      </c>
      <c r="J934" s="37" t="str">
        <f t="shared" si="72"/>
        <v/>
      </c>
    </row>
    <row r="935" spans="6:10" x14ac:dyDescent="0.2">
      <c r="F935">
        <f t="shared" si="73"/>
        <v>904</v>
      </c>
      <c r="G935" s="9">
        <f t="shared" si="70"/>
        <v>7.8755933000000011</v>
      </c>
      <c r="H935" s="9">
        <f t="shared" si="71"/>
        <v>4.7996362045251865E-30</v>
      </c>
      <c r="I935" s="9">
        <f t="shared" si="74"/>
        <v>92.017107809206493</v>
      </c>
      <c r="J935" s="37" t="str">
        <f t="shared" si="72"/>
        <v/>
      </c>
    </row>
    <row r="936" spans="6:10" x14ac:dyDescent="0.2">
      <c r="F936">
        <f t="shared" si="73"/>
        <v>905</v>
      </c>
      <c r="G936" s="9">
        <f t="shared" si="70"/>
        <v>7.8755933000000011</v>
      </c>
      <c r="H936" s="9">
        <f t="shared" si="71"/>
        <v>4.4441075967825796E-30</v>
      </c>
      <c r="I936" s="9">
        <f t="shared" si="74"/>
        <v>92.017107809206493</v>
      </c>
      <c r="J936" s="37" t="str">
        <f t="shared" si="72"/>
        <v/>
      </c>
    </row>
    <row r="937" spans="6:10" x14ac:dyDescent="0.2">
      <c r="F937">
        <f t="shared" si="73"/>
        <v>906</v>
      </c>
      <c r="G937" s="9">
        <f t="shared" si="70"/>
        <v>7.8755933000000011</v>
      </c>
      <c r="H937" s="9">
        <f t="shared" si="71"/>
        <v>4.1149144414653511E-30</v>
      </c>
      <c r="I937" s="9">
        <f t="shared" si="74"/>
        <v>92.017107809206493</v>
      </c>
      <c r="J937" s="37" t="str">
        <f t="shared" si="72"/>
        <v/>
      </c>
    </row>
    <row r="938" spans="6:10" x14ac:dyDescent="0.2">
      <c r="F938">
        <f t="shared" si="73"/>
        <v>907</v>
      </c>
      <c r="G938" s="9">
        <f t="shared" si="70"/>
        <v>7.8755933000000011</v>
      </c>
      <c r="H938" s="9">
        <f t="shared" si="71"/>
        <v>3.8101059643197693E-30</v>
      </c>
      <c r="I938" s="9">
        <f t="shared" si="74"/>
        <v>92.017107809206493</v>
      </c>
      <c r="J938" s="37" t="str">
        <f t="shared" si="72"/>
        <v/>
      </c>
    </row>
    <row r="939" spans="6:10" x14ac:dyDescent="0.2">
      <c r="F939">
        <f t="shared" si="73"/>
        <v>908</v>
      </c>
      <c r="G939" s="9">
        <f t="shared" si="70"/>
        <v>7.8755933000000011</v>
      </c>
      <c r="H939" s="9">
        <f t="shared" si="71"/>
        <v>3.5278758928886754E-30</v>
      </c>
      <c r="I939" s="9">
        <f t="shared" si="74"/>
        <v>92.017107809206493</v>
      </c>
      <c r="J939" s="37" t="str">
        <f t="shared" si="72"/>
        <v/>
      </c>
    </row>
    <row r="940" spans="6:10" x14ac:dyDescent="0.2">
      <c r="F940">
        <f t="shared" si="73"/>
        <v>909</v>
      </c>
      <c r="G940" s="9">
        <f t="shared" si="70"/>
        <v>7.8755933000000011</v>
      </c>
      <c r="H940" s="9">
        <f t="shared" si="71"/>
        <v>3.2665517526746994E-30</v>
      </c>
      <c r="I940" s="9">
        <f t="shared" si="74"/>
        <v>92.017107809206493</v>
      </c>
      <c r="J940" s="37" t="str">
        <f t="shared" si="72"/>
        <v/>
      </c>
    </row>
    <row r="941" spans="6:10" x14ac:dyDescent="0.2">
      <c r="F941">
        <f t="shared" si="73"/>
        <v>910</v>
      </c>
      <c r="G941" s="9">
        <f t="shared" si="70"/>
        <v>7.8755933000000011</v>
      </c>
      <c r="H941" s="9">
        <f t="shared" si="71"/>
        <v>3.0245849561802766E-30</v>
      </c>
      <c r="I941" s="9">
        <f t="shared" si="74"/>
        <v>92.017107809206493</v>
      </c>
      <c r="J941" s="37" t="str">
        <f t="shared" si="72"/>
        <v/>
      </c>
    </row>
    <row r="942" spans="6:10" x14ac:dyDescent="0.2">
      <c r="F942">
        <f t="shared" si="73"/>
        <v>911</v>
      </c>
      <c r="G942" s="9">
        <f t="shared" si="70"/>
        <v>7.8755933000000011</v>
      </c>
      <c r="H942" s="9">
        <f t="shared" si="71"/>
        <v>2.8005416260928488E-30</v>
      </c>
      <c r="I942" s="9">
        <f t="shared" si="74"/>
        <v>92.017107809206493</v>
      </c>
      <c r="J942" s="37" t="str">
        <f t="shared" si="72"/>
        <v/>
      </c>
    </row>
    <row r="943" spans="6:10" x14ac:dyDescent="0.2">
      <c r="F943">
        <f t="shared" si="73"/>
        <v>912</v>
      </c>
      <c r="G943" s="9">
        <f t="shared" si="70"/>
        <v>7.8755933000000011</v>
      </c>
      <c r="H943" s="9">
        <f t="shared" si="71"/>
        <v>2.593094098234119E-30</v>
      </c>
      <c r="I943" s="9">
        <f t="shared" si="74"/>
        <v>92.017107809206493</v>
      </c>
      <c r="J943" s="37" t="str">
        <f t="shared" si="72"/>
        <v/>
      </c>
    </row>
    <row r="944" spans="6:10" x14ac:dyDescent="0.2">
      <c r="F944">
        <f t="shared" si="73"/>
        <v>913</v>
      </c>
      <c r="G944" s="9">
        <f t="shared" si="70"/>
        <v>7.8755933000000011</v>
      </c>
      <c r="H944" s="9">
        <f t="shared" si="71"/>
        <v>2.401013053920481E-30</v>
      </c>
      <c r="I944" s="9">
        <f t="shared" si="74"/>
        <v>92.017107809206493</v>
      </c>
      <c r="J944" s="37" t="str">
        <f t="shared" si="72"/>
        <v/>
      </c>
    </row>
    <row r="945" spans="6:10" x14ac:dyDescent="0.2">
      <c r="F945">
        <f t="shared" si="73"/>
        <v>914</v>
      </c>
      <c r="G945" s="9">
        <f t="shared" si="70"/>
        <v>7.8755933000000011</v>
      </c>
      <c r="H945" s="9">
        <f t="shared" si="71"/>
        <v>2.2231602351115559E-30</v>
      </c>
      <c r="I945" s="9">
        <f t="shared" si="74"/>
        <v>92.017107809206493</v>
      </c>
      <c r="J945" s="37" t="str">
        <f t="shared" si="72"/>
        <v/>
      </c>
    </row>
    <row r="946" spans="6:10" x14ac:dyDescent="0.2">
      <c r="F946">
        <f t="shared" si="73"/>
        <v>915</v>
      </c>
      <c r="G946" s="9">
        <f t="shared" si="70"/>
        <v>7.8755933000000011</v>
      </c>
      <c r="H946" s="9">
        <f t="shared" si="71"/>
        <v>2.0584816991773664E-30</v>
      </c>
      <c r="I946" s="9">
        <f t="shared" si="74"/>
        <v>92.017107809206493</v>
      </c>
      <c r="J946" s="37" t="str">
        <f t="shared" si="72"/>
        <v/>
      </c>
    </row>
    <row r="947" spans="6:10" x14ac:dyDescent="0.2">
      <c r="F947">
        <f t="shared" si="73"/>
        <v>916</v>
      </c>
      <c r="G947" s="9">
        <f t="shared" si="70"/>
        <v>7.8755933000000011</v>
      </c>
      <c r="H947" s="9">
        <f t="shared" si="71"/>
        <v>1.9060015733123763E-30</v>
      </c>
      <c r="I947" s="9">
        <f t="shared" si="74"/>
        <v>92.017107809206493</v>
      </c>
      <c r="J947" s="37" t="str">
        <f t="shared" si="72"/>
        <v/>
      </c>
    </row>
    <row r="948" spans="6:10" x14ac:dyDescent="0.2">
      <c r="F948">
        <f t="shared" si="73"/>
        <v>917</v>
      </c>
      <c r="G948" s="9">
        <f t="shared" si="70"/>
        <v>7.8755933000000011</v>
      </c>
      <c r="H948" s="9">
        <f t="shared" si="71"/>
        <v>1.7648162715855336E-30</v>
      </c>
      <c r="I948" s="9">
        <f t="shared" si="74"/>
        <v>92.017107809206493</v>
      </c>
      <c r="J948" s="37" t="str">
        <f t="shared" si="72"/>
        <v/>
      </c>
    </row>
    <row r="949" spans="6:10" x14ac:dyDescent="0.2">
      <c r="F949">
        <f t="shared" si="73"/>
        <v>918</v>
      </c>
      <c r="G949" s="9">
        <f t="shared" si="70"/>
        <v>7.8755933000000011</v>
      </c>
      <c r="H949" s="9">
        <f t="shared" si="71"/>
        <v>1.634089140356975E-30</v>
      </c>
      <c r="I949" s="9">
        <f t="shared" si="74"/>
        <v>92.017107809206493</v>
      </c>
      <c r="J949" s="37" t="str">
        <f t="shared" si="72"/>
        <v/>
      </c>
    </row>
    <row r="950" spans="6:10" x14ac:dyDescent="0.2">
      <c r="F950">
        <f t="shared" si="73"/>
        <v>919</v>
      </c>
      <c r="G950" s="9">
        <f t="shared" si="70"/>
        <v>7.8755933000000011</v>
      </c>
      <c r="H950" s="9">
        <f t="shared" si="71"/>
        <v>1.5130455003305327E-30</v>
      </c>
      <c r="I950" s="9">
        <f t="shared" si="74"/>
        <v>92.017107809206493</v>
      </c>
      <c r="J950" s="37" t="str">
        <f t="shared" si="72"/>
        <v/>
      </c>
    </row>
    <row r="951" spans="6:10" x14ac:dyDescent="0.2">
      <c r="F951">
        <f t="shared" si="73"/>
        <v>920</v>
      </c>
      <c r="G951" s="9">
        <f t="shared" si="70"/>
        <v>7.8755933000000011</v>
      </c>
      <c r="H951" s="9">
        <f t="shared" si="71"/>
        <v>1.4009680558616043E-30</v>
      </c>
      <c r="I951" s="9">
        <f t="shared" si="74"/>
        <v>92.017107809206493</v>
      </c>
      <c r="J951" s="37" t="str">
        <f t="shared" si="72"/>
        <v/>
      </c>
    </row>
    <row r="952" spans="6:10" x14ac:dyDescent="0.2">
      <c r="F952">
        <f t="shared" si="73"/>
        <v>921</v>
      </c>
      <c r="G952" s="9">
        <f t="shared" si="70"/>
        <v>7.8755933000000011</v>
      </c>
      <c r="H952" s="9">
        <f t="shared" si="71"/>
        <v>1.2971926443163E-30</v>
      </c>
      <c r="I952" s="9">
        <f t="shared" si="74"/>
        <v>92.017107809206493</v>
      </c>
      <c r="J952" s="37" t="str">
        <f t="shared" si="72"/>
        <v/>
      </c>
    </row>
    <row r="953" spans="6:10" x14ac:dyDescent="0.2">
      <c r="F953">
        <f t="shared" si="73"/>
        <v>922</v>
      </c>
      <c r="G953" s="9">
        <f t="shared" si="70"/>
        <v>7.8755933000000011</v>
      </c>
      <c r="H953" s="9">
        <f t="shared" si="71"/>
        <v>1.2011043002928706E-30</v>
      </c>
      <c r="I953" s="9">
        <f t="shared" si="74"/>
        <v>92.017107809206493</v>
      </c>
      <c r="J953" s="37" t="str">
        <f t="shared" si="72"/>
        <v/>
      </c>
    </row>
    <row r="954" spans="6:10" x14ac:dyDescent="0.2">
      <c r="F954">
        <f t="shared" si="73"/>
        <v>923</v>
      </c>
      <c r="G954" s="9">
        <f t="shared" si="70"/>
        <v>7.8755933000000011</v>
      </c>
      <c r="H954" s="9">
        <f t="shared" si="71"/>
        <v>1.1121336113822875E-30</v>
      </c>
      <c r="I954" s="9">
        <f t="shared" si="74"/>
        <v>92.017107809206493</v>
      </c>
      <c r="J954" s="37" t="str">
        <f t="shared" si="72"/>
        <v/>
      </c>
    </row>
    <row r="955" spans="6:10" x14ac:dyDescent="0.2">
      <c r="F955">
        <f t="shared" si="73"/>
        <v>924</v>
      </c>
      <c r="G955" s="9">
        <f t="shared" si="70"/>
        <v>7.8755933000000011</v>
      </c>
      <c r="H955" s="9">
        <f t="shared" si="71"/>
        <v>1.0297533438724884E-30</v>
      </c>
      <c r="I955" s="9">
        <f t="shared" si="74"/>
        <v>92.017107809206493</v>
      </c>
      <c r="J955" s="37" t="str">
        <f t="shared" si="72"/>
        <v/>
      </c>
    </row>
    <row r="956" spans="6:10" x14ac:dyDescent="0.2">
      <c r="F956">
        <f t="shared" si="73"/>
        <v>925</v>
      </c>
      <c r="G956" s="9">
        <f t="shared" si="70"/>
        <v>7.8755933000000011</v>
      </c>
      <c r="H956" s="9">
        <f t="shared" si="71"/>
        <v>9.534753184004523E-31</v>
      </c>
      <c r="I956" s="9">
        <f t="shared" si="74"/>
        <v>92.017107809206493</v>
      </c>
      <c r="J956" s="37" t="str">
        <f t="shared" si="72"/>
        <v/>
      </c>
    </row>
    <row r="957" spans="6:10" x14ac:dyDescent="0.2">
      <c r="F957">
        <f t="shared" si="73"/>
        <v>926</v>
      </c>
      <c r="G957" s="9">
        <f t="shared" si="70"/>
        <v>7.8755933000000011</v>
      </c>
      <c r="H957" s="9">
        <f t="shared" si="71"/>
        <v>8.828475170374557E-31</v>
      </c>
      <c r="I957" s="9">
        <f t="shared" si="74"/>
        <v>92.017107809206493</v>
      </c>
      <c r="J957" s="37" t="str">
        <f t="shared" si="72"/>
        <v/>
      </c>
    </row>
    <row r="958" spans="6:10" x14ac:dyDescent="0.2">
      <c r="F958">
        <f t="shared" si="73"/>
        <v>927</v>
      </c>
      <c r="G958" s="9">
        <f t="shared" si="70"/>
        <v>7.8755933000000011</v>
      </c>
      <c r="H958" s="9">
        <f t="shared" si="71"/>
        <v>8.1745140466431061E-31</v>
      </c>
      <c r="I958" s="9">
        <f t="shared" si="74"/>
        <v>92.017107809206493</v>
      </c>
      <c r="J958" s="37" t="str">
        <f t="shared" si="72"/>
        <v/>
      </c>
    </row>
    <row r="959" spans="6:10" x14ac:dyDescent="0.2">
      <c r="F959">
        <f t="shared" si="73"/>
        <v>928</v>
      </c>
      <c r="G959" s="9">
        <f t="shared" si="70"/>
        <v>7.8755933000000011</v>
      </c>
      <c r="H959" s="9">
        <f t="shared" si="71"/>
        <v>7.5689944876325064E-31</v>
      </c>
      <c r="I959" s="9">
        <f t="shared" si="74"/>
        <v>92.017107809206493</v>
      </c>
      <c r="J959" s="37" t="str">
        <f t="shared" si="72"/>
        <v/>
      </c>
    </row>
    <row r="960" spans="6:10" x14ac:dyDescent="0.2">
      <c r="F960">
        <f t="shared" si="73"/>
        <v>929</v>
      </c>
      <c r="G960" s="9">
        <f t="shared" si="70"/>
        <v>7.8755933000000011</v>
      </c>
      <c r="H960" s="9">
        <f t="shared" si="71"/>
        <v>7.0083282292893578E-31</v>
      </c>
      <c r="I960" s="9">
        <f t="shared" si="74"/>
        <v>92.017107809206493</v>
      </c>
      <c r="J960" s="37" t="str">
        <f t="shared" si="72"/>
        <v/>
      </c>
    </row>
    <row r="961" spans="6:10" x14ac:dyDescent="0.2">
      <c r="F961">
        <f t="shared" si="73"/>
        <v>930</v>
      </c>
      <c r="G961" s="9">
        <f t="shared" si="70"/>
        <v>7.8755933000000011</v>
      </c>
      <c r="H961" s="9">
        <f t="shared" si="71"/>
        <v>6.4891928048975531E-31</v>
      </c>
      <c r="I961" s="9">
        <f t="shared" si="74"/>
        <v>92.017107809206493</v>
      </c>
      <c r="J961" s="37" t="str">
        <f t="shared" si="72"/>
        <v/>
      </c>
    </row>
    <row r="962" spans="6:10" x14ac:dyDescent="0.2">
      <c r="F962">
        <f t="shared" si="73"/>
        <v>931</v>
      </c>
      <c r="G962" s="9">
        <f t="shared" si="70"/>
        <v>7.8755933000000011</v>
      </c>
      <c r="H962" s="9">
        <f t="shared" si="71"/>
        <v>6.0085118563866229E-31</v>
      </c>
      <c r="I962" s="9">
        <f t="shared" si="74"/>
        <v>92.017107809206493</v>
      </c>
      <c r="J962" s="37" t="str">
        <f t="shared" si="72"/>
        <v/>
      </c>
    </row>
    <row r="963" spans="6:10" x14ac:dyDescent="0.2">
      <c r="F963">
        <f t="shared" si="73"/>
        <v>932</v>
      </c>
      <c r="G963" s="9">
        <f t="shared" ref="G963:G1026" si="75">IF($B$3+$B$5+$B$7&lt;F963,"",IF($B$3&gt;F963,$B$10*(1+$B$4)^(F963-1),IF($B$3+$B$5&gt;F963,$B$10*(1+$B$4)^($B$3-1)*(1+$B$6)^(F963-$B$3),$B$10*(1+$B$4)^($B$3-1)*(1+$B$6)^($B$5)*(1+$B$8)^(F963-$B$3-$B$5))))</f>
        <v>7.8755933000000011</v>
      </c>
      <c r="H963" s="9">
        <f t="shared" ref="H963:H1026" si="76">G963/(1+B$9)^F963</f>
        <v>5.5634369040616869E-31</v>
      </c>
      <c r="I963" s="9">
        <f t="shared" si="74"/>
        <v>92.017107809206493</v>
      </c>
      <c r="J963" s="37" t="str">
        <f t="shared" ref="J963:J1026" si="77">IF(F963=$B$3,"First Stage PV",IF(F963=$B$5+$B$3,"First 2 Stages PV",IF(F963=$B$5+$B$3+$B$7,"Total PV","")))</f>
        <v/>
      </c>
    </row>
    <row r="964" spans="6:10" x14ac:dyDescent="0.2">
      <c r="F964">
        <f t="shared" ref="F964:F1027" si="78">F963+1</f>
        <v>933</v>
      </c>
      <c r="G964" s="9">
        <f t="shared" si="75"/>
        <v>7.8755933000000011</v>
      </c>
      <c r="H964" s="9">
        <f t="shared" si="76"/>
        <v>5.1513304667237841E-31</v>
      </c>
      <c r="I964" s="9">
        <f t="shared" ref="I964:I1027" si="79">I963+H964</f>
        <v>92.017107809206493</v>
      </c>
      <c r="J964" s="37" t="str">
        <f t="shared" si="77"/>
        <v/>
      </c>
    </row>
    <row r="965" spans="6:10" x14ac:dyDescent="0.2">
      <c r="F965">
        <f t="shared" si="78"/>
        <v>934</v>
      </c>
      <c r="G965" s="9">
        <f t="shared" si="75"/>
        <v>7.8755933000000011</v>
      </c>
      <c r="H965" s="9">
        <f t="shared" si="76"/>
        <v>4.7697504321516509E-31</v>
      </c>
      <c r="I965" s="9">
        <f t="shared" si="79"/>
        <v>92.017107809206493</v>
      </c>
      <c r="J965" s="37" t="str">
        <f t="shared" si="77"/>
        <v/>
      </c>
    </row>
    <row r="966" spans="6:10" x14ac:dyDescent="0.2">
      <c r="F966">
        <f t="shared" si="78"/>
        <v>935</v>
      </c>
      <c r="G966" s="9">
        <f t="shared" si="75"/>
        <v>7.8755933000000011</v>
      </c>
      <c r="H966" s="9">
        <f t="shared" si="76"/>
        <v>4.4164355853256031E-31</v>
      </c>
      <c r="I966" s="9">
        <f t="shared" si="79"/>
        <v>92.017107809206493</v>
      </c>
      <c r="J966" s="37" t="str">
        <f t="shared" si="77"/>
        <v/>
      </c>
    </row>
    <row r="967" spans="6:10" x14ac:dyDescent="0.2">
      <c r="F967">
        <f t="shared" si="78"/>
        <v>936</v>
      </c>
      <c r="G967" s="9">
        <f t="shared" si="75"/>
        <v>7.8755933000000011</v>
      </c>
      <c r="H967" s="9">
        <f t="shared" si="76"/>
        <v>4.089292208634817E-31</v>
      </c>
      <c r="I967" s="9">
        <f t="shared" si="79"/>
        <v>92.017107809206493</v>
      </c>
      <c r="J967" s="37" t="str">
        <f t="shared" si="77"/>
        <v/>
      </c>
    </row>
    <row r="968" spans="6:10" x14ac:dyDescent="0.2">
      <c r="F968">
        <f t="shared" si="78"/>
        <v>937</v>
      </c>
      <c r="G968" s="9">
        <f t="shared" si="75"/>
        <v>7.8755933000000011</v>
      </c>
      <c r="H968" s="9">
        <f t="shared" si="76"/>
        <v>3.7863816746618683E-31</v>
      </c>
      <c r="I968" s="9">
        <f t="shared" si="79"/>
        <v>92.017107809206493</v>
      </c>
      <c r="J968" s="37" t="str">
        <f t="shared" si="77"/>
        <v/>
      </c>
    </row>
    <row r="969" spans="6:10" x14ac:dyDescent="0.2">
      <c r="F969">
        <f t="shared" si="78"/>
        <v>938</v>
      </c>
      <c r="G969" s="9">
        <f t="shared" si="75"/>
        <v>7.8755933000000011</v>
      </c>
      <c r="H969" s="9">
        <f t="shared" si="76"/>
        <v>3.5059089580202485E-31</v>
      </c>
      <c r="I969" s="9">
        <f t="shared" si="79"/>
        <v>92.017107809206493</v>
      </c>
      <c r="J969" s="37" t="str">
        <f t="shared" si="77"/>
        <v/>
      </c>
    </row>
    <row r="970" spans="6:10" x14ac:dyDescent="0.2">
      <c r="F970">
        <f t="shared" si="78"/>
        <v>939</v>
      </c>
      <c r="G970" s="9">
        <f t="shared" si="75"/>
        <v>7.8755933000000011</v>
      </c>
      <c r="H970" s="9">
        <f t="shared" si="76"/>
        <v>3.2462119981668966E-31</v>
      </c>
      <c r="I970" s="9">
        <f t="shared" si="79"/>
        <v>92.017107809206493</v>
      </c>
      <c r="J970" s="37" t="str">
        <f t="shared" si="77"/>
        <v/>
      </c>
    </row>
    <row r="971" spans="6:10" x14ac:dyDescent="0.2">
      <c r="F971">
        <f t="shared" si="78"/>
        <v>940</v>
      </c>
      <c r="G971" s="9">
        <f t="shared" si="75"/>
        <v>7.8755933000000011</v>
      </c>
      <c r="H971" s="9">
        <f t="shared" si="76"/>
        <v>3.0057518501545336E-31</v>
      </c>
      <c r="I971" s="9">
        <f t="shared" si="79"/>
        <v>92.017107809206493</v>
      </c>
      <c r="J971" s="37" t="str">
        <f t="shared" si="77"/>
        <v/>
      </c>
    </row>
    <row r="972" spans="6:10" x14ac:dyDescent="0.2">
      <c r="F972">
        <f t="shared" si="78"/>
        <v>941</v>
      </c>
      <c r="G972" s="9">
        <f t="shared" si="75"/>
        <v>7.8755933000000011</v>
      </c>
      <c r="H972" s="9">
        <f t="shared" si="76"/>
        <v>2.7831035649579009E-31</v>
      </c>
      <c r="I972" s="9">
        <f t="shared" si="79"/>
        <v>92.017107809206493</v>
      </c>
      <c r="J972" s="37" t="str">
        <f t="shared" si="77"/>
        <v/>
      </c>
    </row>
    <row r="973" spans="6:10" x14ac:dyDescent="0.2">
      <c r="F973">
        <f t="shared" si="78"/>
        <v>942</v>
      </c>
      <c r="G973" s="9">
        <f t="shared" si="75"/>
        <v>7.8755933000000011</v>
      </c>
      <c r="H973" s="9">
        <f t="shared" si="76"/>
        <v>2.5769477453313896E-31</v>
      </c>
      <c r="I973" s="9">
        <f t="shared" si="79"/>
        <v>92.017107809206493</v>
      </c>
      <c r="J973" s="37" t="str">
        <f t="shared" si="77"/>
        <v/>
      </c>
    </row>
    <row r="974" spans="6:10" x14ac:dyDescent="0.2">
      <c r="F974">
        <f t="shared" si="78"/>
        <v>943</v>
      </c>
      <c r="G974" s="9">
        <f t="shared" si="75"/>
        <v>7.8755933000000011</v>
      </c>
      <c r="H974" s="9">
        <f t="shared" si="76"/>
        <v>2.386062727158694E-31</v>
      </c>
      <c r="I974" s="9">
        <f t="shared" si="79"/>
        <v>92.017107809206493</v>
      </c>
      <c r="J974" s="37" t="str">
        <f t="shared" si="77"/>
        <v/>
      </c>
    </row>
    <row r="975" spans="6:10" x14ac:dyDescent="0.2">
      <c r="F975">
        <f t="shared" si="78"/>
        <v>944</v>
      </c>
      <c r="G975" s="9">
        <f t="shared" si="75"/>
        <v>7.8755933000000011</v>
      </c>
      <c r="H975" s="9">
        <f t="shared" si="76"/>
        <v>2.2093173399617538E-31</v>
      </c>
      <c r="I975" s="9">
        <f t="shared" si="79"/>
        <v>92.017107809206493</v>
      </c>
      <c r="J975" s="37" t="str">
        <f t="shared" si="77"/>
        <v/>
      </c>
    </row>
    <row r="976" spans="6:10" x14ac:dyDescent="0.2">
      <c r="F976">
        <f t="shared" si="78"/>
        <v>945</v>
      </c>
      <c r="G976" s="9">
        <f t="shared" si="75"/>
        <v>7.8755933000000011</v>
      </c>
      <c r="H976" s="9">
        <f t="shared" si="76"/>
        <v>2.0456642036682906E-31</v>
      </c>
      <c r="I976" s="9">
        <f t="shared" si="79"/>
        <v>92.017107809206493</v>
      </c>
      <c r="J976" s="37" t="str">
        <f t="shared" si="77"/>
        <v/>
      </c>
    </row>
    <row r="977" spans="6:10" x14ac:dyDescent="0.2">
      <c r="F977">
        <f t="shared" si="78"/>
        <v>946</v>
      </c>
      <c r="G977" s="9">
        <f t="shared" si="75"/>
        <v>7.8755933000000011</v>
      </c>
      <c r="H977" s="9">
        <f t="shared" si="76"/>
        <v>1.8941335219150837E-31</v>
      </c>
      <c r="I977" s="9">
        <f t="shared" si="79"/>
        <v>92.017107809206493</v>
      </c>
      <c r="J977" s="37" t="str">
        <f t="shared" si="77"/>
        <v/>
      </c>
    </row>
    <row r="978" spans="6:10" x14ac:dyDescent="0.2">
      <c r="F978">
        <f t="shared" si="78"/>
        <v>947</v>
      </c>
      <c r="G978" s="9">
        <f t="shared" si="75"/>
        <v>7.8755933000000011</v>
      </c>
      <c r="H978" s="9">
        <f t="shared" si="76"/>
        <v>1.7538273351065586E-31</v>
      </c>
      <c r="I978" s="9">
        <f t="shared" si="79"/>
        <v>92.017107809206493</v>
      </c>
      <c r="J978" s="37" t="str">
        <f t="shared" si="77"/>
        <v/>
      </c>
    </row>
    <row r="979" spans="6:10" x14ac:dyDescent="0.2">
      <c r="F979">
        <f t="shared" si="78"/>
        <v>948</v>
      </c>
      <c r="G979" s="9">
        <f t="shared" si="75"/>
        <v>7.8755933000000011</v>
      </c>
      <c r="H979" s="9">
        <f t="shared" si="76"/>
        <v>1.6239141991727397E-31</v>
      </c>
      <c r="I979" s="9">
        <f t="shared" si="79"/>
        <v>92.017107809206493</v>
      </c>
      <c r="J979" s="37" t="str">
        <f t="shared" si="77"/>
        <v/>
      </c>
    </row>
    <row r="980" spans="6:10" x14ac:dyDescent="0.2">
      <c r="F980">
        <f t="shared" si="78"/>
        <v>949</v>
      </c>
      <c r="G980" s="9">
        <f t="shared" si="75"/>
        <v>7.8755933000000011</v>
      </c>
      <c r="H980" s="9">
        <f t="shared" si="76"/>
        <v>1.5036242584932774E-31</v>
      </c>
      <c r="I980" s="9">
        <f t="shared" si="79"/>
        <v>92.017107809206493</v>
      </c>
      <c r="J980" s="37" t="str">
        <f t="shared" si="77"/>
        <v/>
      </c>
    </row>
    <row r="981" spans="6:10" x14ac:dyDescent="0.2">
      <c r="F981">
        <f t="shared" si="78"/>
        <v>950</v>
      </c>
      <c r="G981" s="9">
        <f t="shared" si="75"/>
        <v>7.8755933000000011</v>
      </c>
      <c r="H981" s="9">
        <f t="shared" si="76"/>
        <v>1.3922446837900712E-31</v>
      </c>
      <c r="I981" s="9">
        <f t="shared" si="79"/>
        <v>92.017107809206493</v>
      </c>
      <c r="J981" s="37" t="str">
        <f t="shared" si="77"/>
        <v/>
      </c>
    </row>
    <row r="982" spans="6:10" x14ac:dyDescent="0.2">
      <c r="F982">
        <f t="shared" si="78"/>
        <v>951</v>
      </c>
      <c r="G982" s="9">
        <f t="shared" si="75"/>
        <v>7.8755933000000011</v>
      </c>
      <c r="H982" s="9">
        <f t="shared" si="76"/>
        <v>1.2891154479537698E-31</v>
      </c>
      <c r="I982" s="9">
        <f t="shared" si="79"/>
        <v>92.017107809206493</v>
      </c>
      <c r="J982" s="37" t="str">
        <f t="shared" si="77"/>
        <v/>
      </c>
    </row>
    <row r="983" spans="6:10" x14ac:dyDescent="0.2">
      <c r="F983">
        <f t="shared" si="78"/>
        <v>952</v>
      </c>
      <c r="G983" s="9">
        <f t="shared" si="75"/>
        <v>7.8755933000000011</v>
      </c>
      <c r="H983" s="9">
        <f t="shared" si="76"/>
        <v>1.1936254147720091E-31</v>
      </c>
      <c r="I983" s="9">
        <f t="shared" si="79"/>
        <v>92.017107809206493</v>
      </c>
      <c r="J983" s="37" t="str">
        <f t="shared" si="77"/>
        <v/>
      </c>
    </row>
    <row r="984" spans="6:10" x14ac:dyDescent="0.2">
      <c r="F984">
        <f t="shared" si="78"/>
        <v>953</v>
      </c>
      <c r="G984" s="9">
        <f t="shared" si="75"/>
        <v>7.8755933000000011</v>
      </c>
      <c r="H984" s="9">
        <f t="shared" si="76"/>
        <v>1.1052087173814896E-31</v>
      </c>
      <c r="I984" s="9">
        <f t="shared" si="79"/>
        <v>92.017107809206493</v>
      </c>
      <c r="J984" s="37" t="str">
        <f t="shared" si="77"/>
        <v/>
      </c>
    </row>
    <row r="985" spans="6:10" x14ac:dyDescent="0.2">
      <c r="F985">
        <f t="shared" si="78"/>
        <v>954</v>
      </c>
      <c r="G985" s="9">
        <f t="shared" si="75"/>
        <v>7.8755933000000011</v>
      </c>
      <c r="H985" s="9">
        <f t="shared" si="76"/>
        <v>1.0233414049828609E-31</v>
      </c>
      <c r="I985" s="9">
        <f t="shared" si="79"/>
        <v>92.017107809206493</v>
      </c>
      <c r="J985" s="37" t="str">
        <f t="shared" si="77"/>
        <v/>
      </c>
    </row>
    <row r="986" spans="6:10" x14ac:dyDescent="0.2">
      <c r="F986">
        <f t="shared" si="78"/>
        <v>955</v>
      </c>
      <c r="G986" s="9">
        <f t="shared" si="75"/>
        <v>7.8755933000000011</v>
      </c>
      <c r="H986" s="9">
        <f t="shared" si="76"/>
        <v>9.4753833794709347E-32</v>
      </c>
      <c r="I986" s="9">
        <f t="shared" si="79"/>
        <v>92.017107809206493</v>
      </c>
      <c r="J986" s="37" t="str">
        <f t="shared" si="77"/>
        <v/>
      </c>
    </row>
    <row r="987" spans="6:10" x14ac:dyDescent="0.2">
      <c r="F987">
        <f t="shared" si="78"/>
        <v>956</v>
      </c>
      <c r="G987" s="9">
        <f t="shared" si="75"/>
        <v>7.8755933000000011</v>
      </c>
      <c r="H987" s="9">
        <f t="shared" si="76"/>
        <v>8.7735031291397538E-32</v>
      </c>
      <c r="I987" s="9">
        <f t="shared" si="79"/>
        <v>92.017107809206493</v>
      </c>
      <c r="J987" s="37" t="str">
        <f t="shared" si="77"/>
        <v/>
      </c>
    </row>
    <row r="988" spans="6:10" x14ac:dyDescent="0.2">
      <c r="F988">
        <f t="shared" si="78"/>
        <v>957</v>
      </c>
      <c r="G988" s="9">
        <f t="shared" si="75"/>
        <v>7.8755933000000011</v>
      </c>
      <c r="H988" s="9">
        <f t="shared" si="76"/>
        <v>8.1236140084627354E-32</v>
      </c>
      <c r="I988" s="9">
        <f t="shared" si="79"/>
        <v>92.017107809206493</v>
      </c>
      <c r="J988" s="37" t="str">
        <f t="shared" si="77"/>
        <v/>
      </c>
    </row>
    <row r="989" spans="6:10" x14ac:dyDescent="0.2">
      <c r="F989">
        <f t="shared" si="78"/>
        <v>958</v>
      </c>
      <c r="G989" s="9">
        <f t="shared" si="75"/>
        <v>7.8755933000000011</v>
      </c>
      <c r="H989" s="9">
        <f t="shared" si="76"/>
        <v>7.5218648226506794E-32</v>
      </c>
      <c r="I989" s="9">
        <f t="shared" si="79"/>
        <v>92.017107809206493</v>
      </c>
      <c r="J989" s="37" t="str">
        <f t="shared" si="77"/>
        <v/>
      </c>
    </row>
    <row r="990" spans="6:10" x14ac:dyDescent="0.2">
      <c r="F990">
        <f t="shared" si="78"/>
        <v>959</v>
      </c>
      <c r="G990" s="9">
        <f t="shared" si="75"/>
        <v>7.8755933000000011</v>
      </c>
      <c r="H990" s="9">
        <f t="shared" si="76"/>
        <v>6.9646896506024798E-32</v>
      </c>
      <c r="I990" s="9">
        <f t="shared" si="79"/>
        <v>92.017107809206493</v>
      </c>
      <c r="J990" s="37" t="str">
        <f t="shared" si="77"/>
        <v/>
      </c>
    </row>
    <row r="991" spans="6:10" x14ac:dyDescent="0.2">
      <c r="F991">
        <f t="shared" si="78"/>
        <v>960</v>
      </c>
      <c r="G991" s="9">
        <f t="shared" si="75"/>
        <v>7.8755933000000011</v>
      </c>
      <c r="H991" s="9">
        <f t="shared" si="76"/>
        <v>6.4487867135208137E-32</v>
      </c>
      <c r="I991" s="9">
        <f t="shared" si="79"/>
        <v>92.017107809206493</v>
      </c>
      <c r="J991" s="37" t="str">
        <f t="shared" si="77"/>
        <v/>
      </c>
    </row>
    <row r="992" spans="6:10" x14ac:dyDescent="0.2">
      <c r="F992">
        <f t="shared" si="78"/>
        <v>961</v>
      </c>
      <c r="G992" s="9">
        <f t="shared" si="75"/>
        <v>7.8755933000000011</v>
      </c>
      <c r="H992" s="9">
        <f t="shared" si="76"/>
        <v>5.9710988088155681E-32</v>
      </c>
      <c r="I992" s="9">
        <f t="shared" si="79"/>
        <v>92.017107809206493</v>
      </c>
      <c r="J992" s="37" t="str">
        <f t="shared" si="77"/>
        <v/>
      </c>
    </row>
    <row r="993" spans="6:10" x14ac:dyDescent="0.2">
      <c r="F993">
        <f t="shared" si="78"/>
        <v>962</v>
      </c>
      <c r="G993" s="9">
        <f t="shared" si="75"/>
        <v>7.8755933000000011</v>
      </c>
      <c r="H993" s="9">
        <f t="shared" si="76"/>
        <v>5.5287951933477482E-32</v>
      </c>
      <c r="I993" s="9">
        <f t="shared" si="79"/>
        <v>92.017107809206493</v>
      </c>
      <c r="J993" s="37" t="str">
        <f t="shared" si="77"/>
        <v/>
      </c>
    </row>
    <row r="994" spans="6:10" x14ac:dyDescent="0.2">
      <c r="F994">
        <f t="shared" si="78"/>
        <v>963</v>
      </c>
      <c r="G994" s="9">
        <f t="shared" si="75"/>
        <v>7.8755933000000011</v>
      </c>
      <c r="H994" s="9">
        <f t="shared" si="76"/>
        <v>5.119254808655322E-32</v>
      </c>
      <c r="I994" s="9">
        <f t="shared" si="79"/>
        <v>92.017107809206493</v>
      </c>
      <c r="J994" s="37" t="str">
        <f t="shared" si="77"/>
        <v/>
      </c>
    </row>
    <row r="995" spans="6:10" x14ac:dyDescent="0.2">
      <c r="F995">
        <f t="shared" si="78"/>
        <v>964</v>
      </c>
      <c r="G995" s="9">
        <f t="shared" si="75"/>
        <v>7.8755933000000011</v>
      </c>
      <c r="H995" s="9">
        <f t="shared" si="76"/>
        <v>4.7400507487549283E-32</v>
      </c>
      <c r="I995" s="9">
        <f t="shared" si="79"/>
        <v>92.017107809206493</v>
      </c>
      <c r="J995" s="37" t="str">
        <f t="shared" si="77"/>
        <v/>
      </c>
    </row>
    <row r="996" spans="6:10" x14ac:dyDescent="0.2">
      <c r="F996">
        <f t="shared" si="78"/>
        <v>965</v>
      </c>
      <c r="G996" s="9">
        <f t="shared" si="75"/>
        <v>7.8755933000000011</v>
      </c>
      <c r="H996" s="9">
        <f t="shared" si="76"/>
        <v>4.3889358784767853E-32</v>
      </c>
      <c r="I996" s="9">
        <f t="shared" si="79"/>
        <v>92.017107809206493</v>
      </c>
      <c r="J996" s="37" t="str">
        <f t="shared" si="77"/>
        <v/>
      </c>
    </row>
    <row r="997" spans="6:10" x14ac:dyDescent="0.2">
      <c r="F997">
        <f t="shared" si="78"/>
        <v>966</v>
      </c>
      <c r="G997" s="9">
        <f t="shared" si="75"/>
        <v>7.8755933000000011</v>
      </c>
      <c r="H997" s="9">
        <f t="shared" si="76"/>
        <v>4.0638295171081335E-32</v>
      </c>
      <c r="I997" s="9">
        <f t="shared" si="79"/>
        <v>92.017107809206493</v>
      </c>
      <c r="J997" s="37" t="str">
        <f t="shared" si="77"/>
        <v/>
      </c>
    </row>
    <row r="998" spans="6:10" x14ac:dyDescent="0.2">
      <c r="F998">
        <f t="shared" si="78"/>
        <v>967</v>
      </c>
      <c r="G998" s="9">
        <f t="shared" si="75"/>
        <v>7.8755933000000011</v>
      </c>
      <c r="H998" s="9">
        <f t="shared" si="76"/>
        <v>3.7628051084334571E-32</v>
      </c>
      <c r="I998" s="9">
        <f t="shared" si="79"/>
        <v>92.017107809206493</v>
      </c>
      <c r="J998" s="37" t="str">
        <f t="shared" si="77"/>
        <v/>
      </c>
    </row>
    <row r="999" spans="6:10" x14ac:dyDescent="0.2">
      <c r="F999">
        <f t="shared" si="78"/>
        <v>968</v>
      </c>
      <c r="G999" s="9">
        <f t="shared" si="75"/>
        <v>7.8755933000000011</v>
      </c>
      <c r="H999" s="9">
        <f t="shared" si="76"/>
        <v>3.4840788041050528E-32</v>
      </c>
      <c r="I999" s="9">
        <f t="shared" si="79"/>
        <v>92.017107809206493</v>
      </c>
      <c r="J999" s="37" t="str">
        <f t="shared" si="77"/>
        <v/>
      </c>
    </row>
    <row r="1000" spans="6:10" x14ac:dyDescent="0.2">
      <c r="F1000">
        <f t="shared" si="78"/>
        <v>969</v>
      </c>
      <c r="G1000" s="9">
        <f t="shared" si="75"/>
        <v>7.8755933000000011</v>
      </c>
      <c r="H1000" s="9">
        <f t="shared" si="76"/>
        <v>3.2259988926898629E-32</v>
      </c>
      <c r="I1000" s="9">
        <f t="shared" si="79"/>
        <v>92.017107809206493</v>
      </c>
      <c r="J1000" s="37" t="str">
        <f t="shared" si="77"/>
        <v/>
      </c>
    </row>
    <row r="1001" spans="6:10" x14ac:dyDescent="0.2">
      <c r="F1001">
        <f t="shared" si="78"/>
        <v>970</v>
      </c>
      <c r="G1001" s="9">
        <f t="shared" si="75"/>
        <v>7.8755933000000011</v>
      </c>
      <c r="H1001" s="9">
        <f t="shared" si="76"/>
        <v>2.987036011749873E-32</v>
      </c>
      <c r="I1001" s="9">
        <f t="shared" si="79"/>
        <v>92.017107809206493</v>
      </c>
      <c r="J1001" s="37" t="str">
        <f t="shared" si="77"/>
        <v/>
      </c>
    </row>
    <row r="1002" spans="6:10" x14ac:dyDescent="0.2">
      <c r="F1002">
        <f t="shared" si="78"/>
        <v>971</v>
      </c>
      <c r="G1002" s="9">
        <f t="shared" si="75"/>
        <v>7.8755933000000011</v>
      </c>
      <c r="H1002" s="9">
        <f t="shared" si="76"/>
        <v>2.7657740849535859E-32</v>
      </c>
      <c r="I1002" s="9">
        <f t="shared" si="79"/>
        <v>92.017107809206493</v>
      </c>
      <c r="J1002" s="37" t="str">
        <f t="shared" si="77"/>
        <v/>
      </c>
    </row>
    <row r="1003" spans="6:10" x14ac:dyDescent="0.2">
      <c r="F1003">
        <f t="shared" si="78"/>
        <v>972</v>
      </c>
      <c r="G1003" s="9">
        <f t="shared" si="75"/>
        <v>7.8755933000000011</v>
      </c>
      <c r="H1003" s="9">
        <f t="shared" si="76"/>
        <v>2.5609019305125804E-32</v>
      </c>
      <c r="I1003" s="9">
        <f t="shared" si="79"/>
        <v>92.017107809206493</v>
      </c>
      <c r="J1003" s="37" t="str">
        <f t="shared" si="77"/>
        <v/>
      </c>
    </row>
    <row r="1004" spans="6:10" x14ac:dyDescent="0.2">
      <c r="F1004">
        <f t="shared" si="78"/>
        <v>973</v>
      </c>
      <c r="G1004" s="9">
        <f t="shared" si="75"/>
        <v>7.8755933000000011</v>
      </c>
      <c r="H1004" s="9">
        <f t="shared" si="76"/>
        <v>2.3712054912153525E-32</v>
      </c>
      <c r="I1004" s="9">
        <f t="shared" si="79"/>
        <v>92.017107809206493</v>
      </c>
      <c r="J1004" s="37" t="str">
        <f t="shared" si="77"/>
        <v/>
      </c>
    </row>
    <row r="1005" spans="6:10" x14ac:dyDescent="0.2">
      <c r="F1005">
        <f t="shared" si="78"/>
        <v>974</v>
      </c>
      <c r="G1005" s="9">
        <f t="shared" si="75"/>
        <v>7.8755933000000011</v>
      </c>
      <c r="H1005" s="9">
        <f t="shared" si="76"/>
        <v>2.1955606400142145E-32</v>
      </c>
      <c r="I1005" s="9">
        <f t="shared" si="79"/>
        <v>92.017107809206493</v>
      </c>
      <c r="J1005" s="37" t="str">
        <f t="shared" si="77"/>
        <v/>
      </c>
    </row>
    <row r="1006" spans="6:10" x14ac:dyDescent="0.2">
      <c r="F1006">
        <f t="shared" si="78"/>
        <v>975</v>
      </c>
      <c r="G1006" s="9">
        <f t="shared" si="75"/>
        <v>7.8755933000000011</v>
      </c>
      <c r="H1006" s="9">
        <f t="shared" si="76"/>
        <v>2.0329265185316797E-32</v>
      </c>
      <c r="I1006" s="9">
        <f t="shared" si="79"/>
        <v>92.017107809206493</v>
      </c>
      <c r="J1006" s="37" t="str">
        <f t="shared" si="77"/>
        <v/>
      </c>
    </row>
    <row r="1007" spans="6:10" x14ac:dyDescent="0.2">
      <c r="F1007">
        <f t="shared" si="78"/>
        <v>976</v>
      </c>
      <c r="G1007" s="9">
        <f t="shared" si="75"/>
        <v>7.8755933000000011</v>
      </c>
      <c r="H1007" s="9">
        <f t="shared" si="76"/>
        <v>1.8823393690108147E-32</v>
      </c>
      <c r="I1007" s="9">
        <f t="shared" si="79"/>
        <v>92.017107809206493</v>
      </c>
      <c r="J1007" s="37" t="str">
        <f t="shared" si="77"/>
        <v/>
      </c>
    </row>
    <row r="1008" spans="6:10" x14ac:dyDescent="0.2">
      <c r="F1008">
        <f t="shared" si="78"/>
        <v>977</v>
      </c>
      <c r="G1008" s="9">
        <f t="shared" si="75"/>
        <v>7.8755933000000011</v>
      </c>
      <c r="H1008" s="9">
        <f t="shared" si="76"/>
        <v>1.7429068231581618E-32</v>
      </c>
      <c r="I1008" s="9">
        <f t="shared" si="79"/>
        <v>92.017107809206493</v>
      </c>
      <c r="J1008" s="37" t="str">
        <f t="shared" si="77"/>
        <v/>
      </c>
    </row>
    <row r="1009" spans="6:10" x14ac:dyDescent="0.2">
      <c r="F1009">
        <f t="shared" si="78"/>
        <v>978</v>
      </c>
      <c r="G1009" s="9">
        <f t="shared" si="75"/>
        <v>7.8755933000000011</v>
      </c>
      <c r="H1009" s="9">
        <f t="shared" si="76"/>
        <v>1.6138026140353347E-32</v>
      </c>
      <c r="I1009" s="9">
        <f t="shared" si="79"/>
        <v>92.017107809206493</v>
      </c>
      <c r="J1009" s="37" t="str">
        <f t="shared" si="77"/>
        <v/>
      </c>
    </row>
    <row r="1010" spans="6:10" x14ac:dyDescent="0.2">
      <c r="F1010">
        <f t="shared" si="78"/>
        <v>979</v>
      </c>
      <c r="G1010" s="9">
        <f t="shared" si="75"/>
        <v>7.8755933000000011</v>
      </c>
      <c r="H1010" s="9">
        <f t="shared" si="76"/>
        <v>1.4942616796623467E-32</v>
      </c>
      <c r="I1010" s="9">
        <f t="shared" si="79"/>
        <v>92.017107809206493</v>
      </c>
      <c r="J1010" s="37" t="str">
        <f t="shared" si="77"/>
        <v/>
      </c>
    </row>
    <row r="1011" spans="6:10" x14ac:dyDescent="0.2">
      <c r="F1011">
        <f t="shared" si="78"/>
        <v>980</v>
      </c>
      <c r="G1011" s="9">
        <f t="shared" si="75"/>
        <v>7.8755933000000011</v>
      </c>
      <c r="H1011" s="9">
        <f t="shared" si="76"/>
        <v>1.3835756293169877E-32</v>
      </c>
      <c r="I1011" s="9">
        <f t="shared" si="79"/>
        <v>92.017107809206493</v>
      </c>
      <c r="J1011" s="37" t="str">
        <f t="shared" si="77"/>
        <v/>
      </c>
    </row>
    <row r="1012" spans="6:10" x14ac:dyDescent="0.2">
      <c r="F1012">
        <f t="shared" si="78"/>
        <v>981</v>
      </c>
      <c r="G1012" s="9">
        <f t="shared" si="75"/>
        <v>7.8755933000000011</v>
      </c>
      <c r="H1012" s="9">
        <f t="shared" si="76"/>
        <v>1.2810885456638774E-32</v>
      </c>
      <c r="I1012" s="9">
        <f t="shared" si="79"/>
        <v>92.017107809206493</v>
      </c>
      <c r="J1012" s="37" t="str">
        <f t="shared" si="77"/>
        <v/>
      </c>
    </row>
    <row r="1013" spans="6:10" x14ac:dyDescent="0.2">
      <c r="F1013">
        <f t="shared" si="78"/>
        <v>982</v>
      </c>
      <c r="G1013" s="9">
        <f t="shared" si="75"/>
        <v>7.8755933000000011</v>
      </c>
      <c r="H1013" s="9">
        <f t="shared" si="76"/>
        <v>1.1861930978369235E-32</v>
      </c>
      <c r="I1013" s="9">
        <f t="shared" si="79"/>
        <v>92.017107809206493</v>
      </c>
      <c r="J1013" s="37" t="str">
        <f t="shared" si="77"/>
        <v/>
      </c>
    </row>
    <row r="1014" spans="6:10" x14ac:dyDescent="0.2">
      <c r="F1014">
        <f t="shared" si="78"/>
        <v>983</v>
      </c>
      <c r="G1014" s="9">
        <f t="shared" si="75"/>
        <v>7.8755933000000011</v>
      </c>
      <c r="H1014" s="9">
        <f t="shared" si="76"/>
        <v>1.0983269424415959E-32</v>
      </c>
      <c r="I1014" s="9">
        <f t="shared" si="79"/>
        <v>92.017107809206493</v>
      </c>
      <c r="J1014" s="37" t="str">
        <f t="shared" si="77"/>
        <v/>
      </c>
    </row>
    <row r="1015" spans="6:10" x14ac:dyDescent="0.2">
      <c r="F1015">
        <f t="shared" si="78"/>
        <v>984</v>
      </c>
      <c r="G1015" s="9">
        <f t="shared" si="75"/>
        <v>7.8755933000000011</v>
      </c>
      <c r="H1015" s="9">
        <f t="shared" si="76"/>
        <v>1.0169693911496257E-32</v>
      </c>
      <c r="I1015" s="9">
        <f t="shared" si="79"/>
        <v>92.017107809206493</v>
      </c>
      <c r="J1015" s="37" t="str">
        <f t="shared" si="77"/>
        <v/>
      </c>
    </row>
    <row r="1016" spans="6:10" x14ac:dyDescent="0.2">
      <c r="F1016">
        <f t="shared" si="78"/>
        <v>985</v>
      </c>
      <c r="G1016" s="9">
        <f t="shared" si="75"/>
        <v>7.8755933000000011</v>
      </c>
      <c r="H1016" s="9">
        <f t="shared" si="76"/>
        <v>9.4163832513854237E-33</v>
      </c>
      <c r="I1016" s="9">
        <f t="shared" si="79"/>
        <v>92.017107809206493</v>
      </c>
      <c r="J1016" s="37" t="str">
        <f t="shared" si="77"/>
        <v/>
      </c>
    </row>
    <row r="1017" spans="6:10" x14ac:dyDescent="0.2">
      <c r="F1017">
        <f t="shared" si="78"/>
        <v>986</v>
      </c>
      <c r="G1017" s="9">
        <f t="shared" si="75"/>
        <v>7.8755933000000011</v>
      </c>
      <c r="H1017" s="9">
        <f t="shared" si="76"/>
        <v>8.7188733809124289E-33</v>
      </c>
      <c r="I1017" s="9">
        <f t="shared" si="79"/>
        <v>92.017107809206493</v>
      </c>
      <c r="J1017" s="37" t="str">
        <f t="shared" si="77"/>
        <v/>
      </c>
    </row>
    <row r="1018" spans="6:10" x14ac:dyDescent="0.2">
      <c r="F1018">
        <f t="shared" si="78"/>
        <v>987</v>
      </c>
      <c r="G1018" s="9">
        <f t="shared" si="75"/>
        <v>7.8755933000000011</v>
      </c>
      <c r="H1018" s="9">
        <f t="shared" si="76"/>
        <v>8.0730309082522489E-33</v>
      </c>
      <c r="I1018" s="9">
        <f t="shared" si="79"/>
        <v>92.017107809206493</v>
      </c>
      <c r="J1018" s="37" t="str">
        <f t="shared" si="77"/>
        <v/>
      </c>
    </row>
    <row r="1019" spans="6:10" x14ac:dyDescent="0.2">
      <c r="F1019">
        <f t="shared" si="78"/>
        <v>988</v>
      </c>
      <c r="G1019" s="9">
        <f t="shared" si="75"/>
        <v>7.8755933000000011</v>
      </c>
      <c r="H1019" s="9">
        <f t="shared" si="76"/>
        <v>7.4750286187520823E-33</v>
      </c>
      <c r="I1019" s="9">
        <f t="shared" si="79"/>
        <v>92.017107809206493</v>
      </c>
      <c r="J1019" s="37" t="str">
        <f t="shared" si="77"/>
        <v/>
      </c>
    </row>
    <row r="1020" spans="6:10" x14ac:dyDescent="0.2">
      <c r="F1020">
        <f t="shared" si="78"/>
        <v>989</v>
      </c>
      <c r="G1020" s="9">
        <f t="shared" si="75"/>
        <v>7.8755933000000011</v>
      </c>
      <c r="H1020" s="9">
        <f t="shared" si="76"/>
        <v>6.9213227951408159E-33</v>
      </c>
      <c r="I1020" s="9">
        <f t="shared" si="79"/>
        <v>92.017107809206493</v>
      </c>
      <c r="J1020" s="37" t="str">
        <f t="shared" si="77"/>
        <v/>
      </c>
    </row>
    <row r="1021" spans="6:10" x14ac:dyDescent="0.2">
      <c r="F1021">
        <f t="shared" si="78"/>
        <v>990</v>
      </c>
      <c r="G1021" s="9">
        <f t="shared" si="75"/>
        <v>7.8755933000000011</v>
      </c>
      <c r="H1021" s="9">
        <f t="shared" si="76"/>
        <v>6.4086322177229767E-33</v>
      </c>
      <c r="I1021" s="9">
        <f t="shared" si="79"/>
        <v>92.017107809206493</v>
      </c>
      <c r="J1021" s="37" t="str">
        <f t="shared" si="77"/>
        <v/>
      </c>
    </row>
    <row r="1022" spans="6:10" x14ac:dyDescent="0.2">
      <c r="F1022">
        <f t="shared" si="78"/>
        <v>991</v>
      </c>
      <c r="G1022" s="9">
        <f t="shared" si="75"/>
        <v>7.8755933000000011</v>
      </c>
      <c r="H1022" s="9">
        <f t="shared" si="76"/>
        <v>5.9339187201138674E-33</v>
      </c>
      <c r="I1022" s="9">
        <f t="shared" si="79"/>
        <v>92.017107809206493</v>
      </c>
      <c r="J1022" s="37" t="str">
        <f t="shared" si="77"/>
        <v/>
      </c>
    </row>
    <row r="1023" spans="6:10" x14ac:dyDescent="0.2">
      <c r="F1023">
        <f t="shared" si="78"/>
        <v>992</v>
      </c>
      <c r="G1023" s="9">
        <f t="shared" si="75"/>
        <v>7.8755933000000011</v>
      </c>
      <c r="H1023" s="9">
        <f t="shared" si="76"/>
        <v>5.4943691852906171E-33</v>
      </c>
      <c r="I1023" s="9">
        <f t="shared" si="79"/>
        <v>92.017107809206493</v>
      </c>
      <c r="J1023" s="37" t="str">
        <f t="shared" si="77"/>
        <v/>
      </c>
    </row>
    <row r="1024" spans="6:10" x14ac:dyDescent="0.2">
      <c r="F1024">
        <f t="shared" si="78"/>
        <v>993</v>
      </c>
      <c r="G1024" s="9">
        <f t="shared" si="75"/>
        <v>7.8755933000000011</v>
      </c>
      <c r="H1024" s="9">
        <f t="shared" si="76"/>
        <v>5.0873788752690904E-33</v>
      </c>
      <c r="I1024" s="9">
        <f t="shared" si="79"/>
        <v>92.017107809206493</v>
      </c>
      <c r="J1024" s="37" t="str">
        <f t="shared" si="77"/>
        <v/>
      </c>
    </row>
    <row r="1025" spans="6:10" x14ac:dyDescent="0.2">
      <c r="F1025">
        <f t="shared" si="78"/>
        <v>994</v>
      </c>
      <c r="G1025" s="9">
        <f t="shared" si="75"/>
        <v>7.8755933000000011</v>
      </c>
      <c r="H1025" s="9">
        <f t="shared" si="76"/>
        <v>4.7105359956195279E-33</v>
      </c>
      <c r="I1025" s="9">
        <f t="shared" si="79"/>
        <v>92.017107809206493</v>
      </c>
      <c r="J1025" s="37" t="str">
        <f t="shared" si="77"/>
        <v/>
      </c>
    </row>
    <row r="1026" spans="6:10" x14ac:dyDescent="0.2">
      <c r="F1026">
        <f t="shared" si="78"/>
        <v>995</v>
      </c>
      <c r="G1026" s="9">
        <f t="shared" si="75"/>
        <v>7.8755933000000011</v>
      </c>
      <c r="H1026" s="9">
        <f t="shared" si="76"/>
        <v>4.3616074033514137E-33</v>
      </c>
      <c r="I1026" s="9">
        <f t="shared" si="79"/>
        <v>92.017107809206493</v>
      </c>
      <c r="J1026" s="37" t="str">
        <f t="shared" si="77"/>
        <v/>
      </c>
    </row>
    <row r="1027" spans="6:10" x14ac:dyDescent="0.2">
      <c r="F1027">
        <f t="shared" si="78"/>
        <v>996</v>
      </c>
      <c r="G1027" s="9">
        <f t="shared" ref="G1027:G1090" si="80">IF($B$3+$B$5+$B$7&lt;F1027,"",IF($B$3&gt;F1027,$B$10*(1+$B$4)^(F1027-1),IF($B$3+$B$5&gt;F1027,$B$10*(1+$B$4)^($B$3-1)*(1+$B$6)^(F1027-$B$3),$B$10*(1+$B$4)^($B$3-1)*(1+$B$6)^($B$5)*(1+$B$8)^(F1027-$B$3-$B$5))))</f>
        <v>7.8755933000000011</v>
      </c>
      <c r="H1027" s="9">
        <f t="shared" ref="H1027:H1090" si="81">G1027/(1+B$9)^F1027</f>
        <v>4.0385253734735312E-33</v>
      </c>
      <c r="I1027" s="9">
        <f t="shared" si="79"/>
        <v>92.017107809206493</v>
      </c>
      <c r="J1027" s="37" t="str">
        <f t="shared" ref="J1027:J1090" si="82">IF(F1027=$B$3,"First Stage PV",IF(F1027=$B$5+$B$3,"First 2 Stages PV",IF(F1027=$B$5+$B$3+$B$7,"Total PV","")))</f>
        <v/>
      </c>
    </row>
    <row r="1028" spans="6:10" x14ac:dyDescent="0.2">
      <c r="F1028">
        <f t="shared" ref="F1028:F1091" si="83">F1027+1</f>
        <v>997</v>
      </c>
      <c r="G1028" s="9">
        <f t="shared" si="80"/>
        <v>7.8755933000000011</v>
      </c>
      <c r="H1028" s="9">
        <f t="shared" si="81"/>
        <v>3.739375345808825E-33</v>
      </c>
      <c r="I1028" s="9">
        <f t="shared" ref="I1028:I1091" si="84">I1027+H1028</f>
        <v>92.017107809206493</v>
      </c>
      <c r="J1028" s="37" t="str">
        <f t="shared" si="82"/>
        <v/>
      </c>
    </row>
    <row r="1029" spans="6:10" x14ac:dyDescent="0.2">
      <c r="F1029">
        <f t="shared" si="83"/>
        <v>998</v>
      </c>
      <c r="G1029" s="9">
        <f t="shared" si="80"/>
        <v>7.8755933000000011</v>
      </c>
      <c r="H1029" s="9">
        <f t="shared" si="81"/>
        <v>3.4623845794526146E-33</v>
      </c>
      <c r="I1029" s="9">
        <f t="shared" si="84"/>
        <v>92.017107809206493</v>
      </c>
      <c r="J1029" s="37" t="str">
        <f t="shared" si="82"/>
        <v/>
      </c>
    </row>
    <row r="1030" spans="6:10" x14ac:dyDescent="0.2">
      <c r="F1030">
        <f t="shared" si="83"/>
        <v>999</v>
      </c>
      <c r="G1030" s="9">
        <f t="shared" si="80"/>
        <v>7.8755933000000011</v>
      </c>
      <c r="H1030" s="9">
        <f t="shared" si="81"/>
        <v>3.2059116476413105E-33</v>
      </c>
      <c r="I1030" s="9">
        <f t="shared" si="84"/>
        <v>92.017107809206493</v>
      </c>
      <c r="J1030" s="37" t="str">
        <f t="shared" si="82"/>
        <v/>
      </c>
    </row>
    <row r="1031" spans="6:10" x14ac:dyDescent="0.2">
      <c r="F1031">
        <f t="shared" si="83"/>
        <v>1000</v>
      </c>
      <c r="G1031" s="9">
        <f t="shared" si="80"/>
        <v>7.8755933000000011</v>
      </c>
      <c r="H1031" s="9">
        <f t="shared" si="81"/>
        <v>2.9684367107789915E-33</v>
      </c>
      <c r="I1031" s="9">
        <f t="shared" si="84"/>
        <v>92.017107809206493</v>
      </c>
      <c r="J1031" s="37" t="str">
        <f t="shared" si="82"/>
        <v/>
      </c>
    </row>
    <row r="1032" spans="6:10" x14ac:dyDescent="0.2">
      <c r="F1032">
        <f t="shared" si="83"/>
        <v>1001</v>
      </c>
      <c r="G1032" s="9">
        <f t="shared" si="80"/>
        <v>7.8755933000000011</v>
      </c>
      <c r="H1032" s="9">
        <f t="shared" si="81"/>
        <v>2.7485525099805475E-33</v>
      </c>
      <c r="I1032" s="9">
        <f t="shared" si="84"/>
        <v>92.017107809206493</v>
      </c>
      <c r="J1032" s="37" t="str">
        <f t="shared" si="82"/>
        <v/>
      </c>
    </row>
    <row r="1033" spans="6:10" x14ac:dyDescent="0.2">
      <c r="F1033">
        <f t="shared" si="83"/>
        <v>1002</v>
      </c>
      <c r="G1033" s="9">
        <f t="shared" si="80"/>
        <v>7.8755933000000011</v>
      </c>
      <c r="H1033" s="9">
        <f t="shared" si="81"/>
        <v>2.5449560277597661E-33</v>
      </c>
      <c r="I1033" s="9">
        <f t="shared" si="84"/>
        <v>92.017107809206493</v>
      </c>
      <c r="J1033" s="37" t="str">
        <f t="shared" si="82"/>
        <v/>
      </c>
    </row>
    <row r="1034" spans="6:10" x14ac:dyDescent="0.2">
      <c r="F1034">
        <f t="shared" si="83"/>
        <v>1003</v>
      </c>
      <c r="G1034" s="9">
        <f t="shared" si="80"/>
        <v>7.8755933000000011</v>
      </c>
      <c r="H1034" s="9">
        <f t="shared" si="81"/>
        <v>2.356440766444228E-33</v>
      </c>
      <c r="I1034" s="9">
        <f t="shared" si="84"/>
        <v>92.017107809206493</v>
      </c>
      <c r="J1034" s="37" t="str">
        <f t="shared" si="82"/>
        <v/>
      </c>
    </row>
    <row r="1035" spans="6:10" x14ac:dyDescent="0.2">
      <c r="F1035">
        <f t="shared" si="83"/>
        <v>1004</v>
      </c>
      <c r="G1035" s="9">
        <f t="shared" si="80"/>
        <v>7.8755933000000011</v>
      </c>
      <c r="H1035" s="9">
        <f t="shared" si="81"/>
        <v>2.1818895985594697E-33</v>
      </c>
      <c r="I1035" s="9">
        <f t="shared" si="84"/>
        <v>92.017107809206493</v>
      </c>
      <c r="J1035" s="37" t="str">
        <f t="shared" si="82"/>
        <v/>
      </c>
    </row>
    <row r="1036" spans="6:10" x14ac:dyDescent="0.2">
      <c r="F1036">
        <f t="shared" si="83"/>
        <v>1005</v>
      </c>
      <c r="G1036" s="9">
        <f t="shared" si="80"/>
        <v>7.8755933000000011</v>
      </c>
      <c r="H1036" s="9">
        <f t="shared" si="81"/>
        <v>2.0202681468143237E-33</v>
      </c>
      <c r="I1036" s="9">
        <f t="shared" si="84"/>
        <v>92.017107809206493</v>
      </c>
      <c r="J1036" s="37" t="str">
        <f t="shared" si="82"/>
        <v/>
      </c>
    </row>
    <row r="1037" spans="6:10" x14ac:dyDescent="0.2">
      <c r="F1037">
        <f t="shared" si="83"/>
        <v>1006</v>
      </c>
      <c r="G1037" s="9">
        <f t="shared" si="80"/>
        <v>7.8755933000000011</v>
      </c>
      <c r="H1037" s="9">
        <f t="shared" si="81"/>
        <v>1.8706186544577071E-33</v>
      </c>
      <c r="I1037" s="9">
        <f t="shared" si="84"/>
        <v>92.017107809206493</v>
      </c>
      <c r="J1037" s="37" t="str">
        <f t="shared" si="82"/>
        <v>Total PV</v>
      </c>
    </row>
    <row r="1038" spans="6:10" x14ac:dyDescent="0.2">
      <c r="F1038">
        <f t="shared" si="83"/>
        <v>1007</v>
      </c>
      <c r="G1038" s="9" t="str">
        <f t="shared" si="80"/>
        <v/>
      </c>
      <c r="H1038" s="9" t="e">
        <f t="shared" si="81"/>
        <v>#VALUE!</v>
      </c>
      <c r="I1038" s="9" t="e">
        <f t="shared" si="84"/>
        <v>#VALUE!</v>
      </c>
      <c r="J1038" s="37" t="str">
        <f t="shared" si="82"/>
        <v/>
      </c>
    </row>
    <row r="1039" spans="6:10" x14ac:dyDescent="0.2">
      <c r="F1039">
        <f t="shared" si="83"/>
        <v>1008</v>
      </c>
      <c r="G1039" s="9" t="str">
        <f t="shared" si="80"/>
        <v/>
      </c>
      <c r="H1039" s="9" t="e">
        <f t="shared" si="81"/>
        <v>#VALUE!</v>
      </c>
      <c r="I1039" s="9" t="e">
        <f t="shared" si="84"/>
        <v>#VALUE!</v>
      </c>
      <c r="J1039" s="37" t="str">
        <f t="shared" si="82"/>
        <v/>
      </c>
    </row>
    <row r="1040" spans="6:10" x14ac:dyDescent="0.2">
      <c r="F1040">
        <f t="shared" si="83"/>
        <v>1009</v>
      </c>
      <c r="G1040" s="9" t="str">
        <f t="shared" si="80"/>
        <v/>
      </c>
      <c r="H1040" s="9" t="e">
        <f t="shared" si="81"/>
        <v>#VALUE!</v>
      </c>
      <c r="I1040" s="9" t="e">
        <f t="shared" si="84"/>
        <v>#VALUE!</v>
      </c>
      <c r="J1040" s="37" t="str">
        <f t="shared" si="82"/>
        <v/>
      </c>
    </row>
    <row r="1041" spans="6:10" x14ac:dyDescent="0.2">
      <c r="F1041">
        <f t="shared" si="83"/>
        <v>1010</v>
      </c>
      <c r="G1041" s="9" t="str">
        <f t="shared" si="80"/>
        <v/>
      </c>
      <c r="H1041" s="9" t="e">
        <f t="shared" si="81"/>
        <v>#VALUE!</v>
      </c>
      <c r="I1041" s="9" t="e">
        <f t="shared" si="84"/>
        <v>#VALUE!</v>
      </c>
      <c r="J1041" s="37" t="str">
        <f t="shared" si="82"/>
        <v/>
      </c>
    </row>
    <row r="1042" spans="6:10" x14ac:dyDescent="0.2">
      <c r="F1042">
        <f t="shared" si="83"/>
        <v>1011</v>
      </c>
      <c r="G1042" s="9" t="str">
        <f t="shared" si="80"/>
        <v/>
      </c>
      <c r="H1042" s="9" t="e">
        <f t="shared" si="81"/>
        <v>#VALUE!</v>
      </c>
      <c r="I1042" s="9" t="e">
        <f t="shared" si="84"/>
        <v>#VALUE!</v>
      </c>
      <c r="J1042" s="37" t="str">
        <f t="shared" si="82"/>
        <v/>
      </c>
    </row>
    <row r="1043" spans="6:10" x14ac:dyDescent="0.2">
      <c r="F1043">
        <f t="shared" si="83"/>
        <v>1012</v>
      </c>
      <c r="G1043" s="9" t="str">
        <f t="shared" si="80"/>
        <v/>
      </c>
      <c r="H1043" s="9" t="e">
        <f t="shared" si="81"/>
        <v>#VALUE!</v>
      </c>
      <c r="I1043" s="9" t="e">
        <f t="shared" si="84"/>
        <v>#VALUE!</v>
      </c>
      <c r="J1043" s="37" t="str">
        <f t="shared" si="82"/>
        <v/>
      </c>
    </row>
    <row r="1044" spans="6:10" x14ac:dyDescent="0.2">
      <c r="F1044">
        <f t="shared" si="83"/>
        <v>1013</v>
      </c>
      <c r="G1044" s="9" t="str">
        <f t="shared" si="80"/>
        <v/>
      </c>
      <c r="H1044" s="9" t="e">
        <f t="shared" si="81"/>
        <v>#VALUE!</v>
      </c>
      <c r="I1044" s="9" t="e">
        <f t="shared" si="84"/>
        <v>#VALUE!</v>
      </c>
      <c r="J1044" s="37" t="str">
        <f t="shared" si="82"/>
        <v/>
      </c>
    </row>
    <row r="1045" spans="6:10" x14ac:dyDescent="0.2">
      <c r="F1045">
        <f t="shared" si="83"/>
        <v>1014</v>
      </c>
      <c r="G1045" s="9" t="str">
        <f t="shared" si="80"/>
        <v/>
      </c>
      <c r="H1045" s="9" t="e">
        <f t="shared" si="81"/>
        <v>#VALUE!</v>
      </c>
      <c r="I1045" s="9" t="e">
        <f t="shared" si="84"/>
        <v>#VALUE!</v>
      </c>
      <c r="J1045" s="37" t="str">
        <f t="shared" si="82"/>
        <v/>
      </c>
    </row>
    <row r="1046" spans="6:10" x14ac:dyDescent="0.2">
      <c r="F1046">
        <f t="shared" si="83"/>
        <v>1015</v>
      </c>
      <c r="G1046" s="9" t="str">
        <f t="shared" si="80"/>
        <v/>
      </c>
      <c r="H1046" s="9" t="e">
        <f t="shared" si="81"/>
        <v>#VALUE!</v>
      </c>
      <c r="I1046" s="9" t="e">
        <f t="shared" si="84"/>
        <v>#VALUE!</v>
      </c>
      <c r="J1046" s="37" t="str">
        <f t="shared" si="82"/>
        <v/>
      </c>
    </row>
    <row r="1047" spans="6:10" x14ac:dyDescent="0.2">
      <c r="F1047">
        <f t="shared" si="83"/>
        <v>1016</v>
      </c>
      <c r="G1047" s="9" t="str">
        <f t="shared" si="80"/>
        <v/>
      </c>
      <c r="H1047" s="9" t="e">
        <f t="shared" si="81"/>
        <v>#VALUE!</v>
      </c>
      <c r="I1047" s="9" t="e">
        <f t="shared" si="84"/>
        <v>#VALUE!</v>
      </c>
      <c r="J1047" s="37" t="str">
        <f t="shared" si="82"/>
        <v/>
      </c>
    </row>
    <row r="1048" spans="6:10" x14ac:dyDescent="0.2">
      <c r="F1048">
        <f t="shared" si="83"/>
        <v>1017</v>
      </c>
      <c r="G1048" s="9" t="str">
        <f t="shared" si="80"/>
        <v/>
      </c>
      <c r="H1048" s="9" t="e">
        <f t="shared" si="81"/>
        <v>#VALUE!</v>
      </c>
      <c r="I1048" s="9" t="e">
        <f t="shared" si="84"/>
        <v>#VALUE!</v>
      </c>
      <c r="J1048" s="37" t="str">
        <f t="shared" si="82"/>
        <v/>
      </c>
    </row>
    <row r="1049" spans="6:10" x14ac:dyDescent="0.2">
      <c r="F1049">
        <f t="shared" si="83"/>
        <v>1018</v>
      </c>
      <c r="G1049" s="9" t="str">
        <f t="shared" si="80"/>
        <v/>
      </c>
      <c r="H1049" s="9" t="e">
        <f t="shared" si="81"/>
        <v>#VALUE!</v>
      </c>
      <c r="I1049" s="9" t="e">
        <f t="shared" si="84"/>
        <v>#VALUE!</v>
      </c>
      <c r="J1049" s="37" t="str">
        <f t="shared" si="82"/>
        <v/>
      </c>
    </row>
    <row r="1050" spans="6:10" x14ac:dyDescent="0.2">
      <c r="F1050">
        <f t="shared" si="83"/>
        <v>1019</v>
      </c>
      <c r="G1050" s="9" t="str">
        <f t="shared" si="80"/>
        <v/>
      </c>
      <c r="H1050" s="9" t="e">
        <f t="shared" si="81"/>
        <v>#VALUE!</v>
      </c>
      <c r="I1050" s="9" t="e">
        <f t="shared" si="84"/>
        <v>#VALUE!</v>
      </c>
      <c r="J1050" s="37" t="str">
        <f t="shared" si="82"/>
        <v/>
      </c>
    </row>
    <row r="1051" spans="6:10" x14ac:dyDescent="0.2">
      <c r="F1051">
        <f t="shared" si="83"/>
        <v>1020</v>
      </c>
      <c r="G1051" s="9" t="str">
        <f t="shared" si="80"/>
        <v/>
      </c>
      <c r="H1051" s="9" t="e">
        <f t="shared" si="81"/>
        <v>#VALUE!</v>
      </c>
      <c r="I1051" s="9" t="e">
        <f t="shared" si="84"/>
        <v>#VALUE!</v>
      </c>
      <c r="J1051" s="37" t="str">
        <f t="shared" si="82"/>
        <v/>
      </c>
    </row>
    <row r="1052" spans="6:10" x14ac:dyDescent="0.2">
      <c r="F1052">
        <f t="shared" si="83"/>
        <v>1021</v>
      </c>
      <c r="G1052" s="9" t="str">
        <f t="shared" si="80"/>
        <v/>
      </c>
      <c r="H1052" s="9" t="e">
        <f t="shared" si="81"/>
        <v>#VALUE!</v>
      </c>
      <c r="I1052" s="9" t="e">
        <f t="shared" si="84"/>
        <v>#VALUE!</v>
      </c>
      <c r="J1052" s="37" t="str">
        <f t="shared" si="82"/>
        <v/>
      </c>
    </row>
    <row r="1053" spans="6:10" x14ac:dyDescent="0.2">
      <c r="F1053">
        <f t="shared" si="83"/>
        <v>1022</v>
      </c>
      <c r="G1053" s="9" t="str">
        <f t="shared" si="80"/>
        <v/>
      </c>
      <c r="H1053" s="9" t="e">
        <f t="shared" si="81"/>
        <v>#VALUE!</v>
      </c>
      <c r="I1053" s="9" t="e">
        <f t="shared" si="84"/>
        <v>#VALUE!</v>
      </c>
      <c r="J1053" s="37" t="str">
        <f t="shared" si="82"/>
        <v/>
      </c>
    </row>
    <row r="1054" spans="6:10" x14ac:dyDescent="0.2">
      <c r="F1054">
        <f t="shared" si="83"/>
        <v>1023</v>
      </c>
      <c r="G1054" s="9" t="str">
        <f t="shared" si="80"/>
        <v/>
      </c>
      <c r="H1054" s="9" t="e">
        <f t="shared" si="81"/>
        <v>#VALUE!</v>
      </c>
      <c r="I1054" s="9" t="e">
        <f t="shared" si="84"/>
        <v>#VALUE!</v>
      </c>
      <c r="J1054" s="37" t="str">
        <f t="shared" si="82"/>
        <v/>
      </c>
    </row>
    <row r="1055" spans="6:10" x14ac:dyDescent="0.2">
      <c r="F1055">
        <f t="shared" si="83"/>
        <v>1024</v>
      </c>
      <c r="G1055" s="9" t="str">
        <f t="shared" si="80"/>
        <v/>
      </c>
      <c r="H1055" s="9" t="e">
        <f t="shared" si="81"/>
        <v>#VALUE!</v>
      </c>
      <c r="I1055" s="9" t="e">
        <f t="shared" si="84"/>
        <v>#VALUE!</v>
      </c>
      <c r="J1055" s="37" t="str">
        <f t="shared" si="82"/>
        <v/>
      </c>
    </row>
    <row r="1056" spans="6:10" x14ac:dyDescent="0.2">
      <c r="F1056">
        <f t="shared" si="83"/>
        <v>1025</v>
      </c>
      <c r="G1056" s="9" t="str">
        <f t="shared" si="80"/>
        <v/>
      </c>
      <c r="H1056" s="9" t="e">
        <f t="shared" si="81"/>
        <v>#VALUE!</v>
      </c>
      <c r="I1056" s="9" t="e">
        <f t="shared" si="84"/>
        <v>#VALUE!</v>
      </c>
      <c r="J1056" s="37" t="str">
        <f t="shared" si="82"/>
        <v/>
      </c>
    </row>
    <row r="1057" spans="6:10" x14ac:dyDescent="0.2">
      <c r="F1057">
        <f t="shared" si="83"/>
        <v>1026</v>
      </c>
      <c r="G1057" s="9" t="str">
        <f t="shared" si="80"/>
        <v/>
      </c>
      <c r="H1057" s="9" t="e">
        <f t="shared" si="81"/>
        <v>#VALUE!</v>
      </c>
      <c r="I1057" s="9" t="e">
        <f t="shared" si="84"/>
        <v>#VALUE!</v>
      </c>
      <c r="J1057" s="37" t="str">
        <f t="shared" si="82"/>
        <v/>
      </c>
    </row>
    <row r="1058" spans="6:10" x14ac:dyDescent="0.2">
      <c r="F1058">
        <f t="shared" si="83"/>
        <v>1027</v>
      </c>
      <c r="G1058" s="9" t="str">
        <f t="shared" si="80"/>
        <v/>
      </c>
      <c r="H1058" s="9" t="e">
        <f t="shared" si="81"/>
        <v>#VALUE!</v>
      </c>
      <c r="I1058" s="9" t="e">
        <f t="shared" si="84"/>
        <v>#VALUE!</v>
      </c>
      <c r="J1058" s="37" t="str">
        <f t="shared" si="82"/>
        <v/>
      </c>
    </row>
    <row r="1059" spans="6:10" x14ac:dyDescent="0.2">
      <c r="F1059">
        <f t="shared" si="83"/>
        <v>1028</v>
      </c>
      <c r="G1059" s="9" t="str">
        <f t="shared" si="80"/>
        <v/>
      </c>
      <c r="H1059" s="9" t="e">
        <f t="shared" si="81"/>
        <v>#VALUE!</v>
      </c>
      <c r="I1059" s="9" t="e">
        <f t="shared" si="84"/>
        <v>#VALUE!</v>
      </c>
      <c r="J1059" s="37" t="str">
        <f t="shared" si="82"/>
        <v/>
      </c>
    </row>
    <row r="1060" spans="6:10" x14ac:dyDescent="0.2">
      <c r="F1060">
        <f t="shared" si="83"/>
        <v>1029</v>
      </c>
      <c r="G1060" s="9" t="str">
        <f t="shared" si="80"/>
        <v/>
      </c>
      <c r="H1060" s="9" t="e">
        <f t="shared" si="81"/>
        <v>#VALUE!</v>
      </c>
      <c r="I1060" s="9" t="e">
        <f t="shared" si="84"/>
        <v>#VALUE!</v>
      </c>
      <c r="J1060" s="37" t="str">
        <f t="shared" si="82"/>
        <v/>
      </c>
    </row>
    <row r="1061" spans="6:10" x14ac:dyDescent="0.2">
      <c r="F1061">
        <f t="shared" si="83"/>
        <v>1030</v>
      </c>
      <c r="G1061" s="9" t="str">
        <f t="shared" si="80"/>
        <v/>
      </c>
      <c r="H1061" s="9" t="e">
        <f t="shared" si="81"/>
        <v>#VALUE!</v>
      </c>
      <c r="I1061" s="9" t="e">
        <f t="shared" si="84"/>
        <v>#VALUE!</v>
      </c>
      <c r="J1061" s="37" t="str">
        <f t="shared" si="82"/>
        <v/>
      </c>
    </row>
    <row r="1062" spans="6:10" x14ac:dyDescent="0.2">
      <c r="F1062">
        <f t="shared" si="83"/>
        <v>1031</v>
      </c>
      <c r="G1062" s="9" t="str">
        <f t="shared" si="80"/>
        <v/>
      </c>
      <c r="H1062" s="9" t="e">
        <f t="shared" si="81"/>
        <v>#VALUE!</v>
      </c>
      <c r="I1062" s="9" t="e">
        <f t="shared" si="84"/>
        <v>#VALUE!</v>
      </c>
      <c r="J1062" s="37" t="str">
        <f t="shared" si="82"/>
        <v/>
      </c>
    </row>
    <row r="1063" spans="6:10" x14ac:dyDescent="0.2">
      <c r="F1063">
        <f t="shared" si="83"/>
        <v>1032</v>
      </c>
      <c r="G1063" s="9" t="str">
        <f t="shared" si="80"/>
        <v/>
      </c>
      <c r="H1063" s="9" t="e">
        <f t="shared" si="81"/>
        <v>#VALUE!</v>
      </c>
      <c r="I1063" s="9" t="e">
        <f t="shared" si="84"/>
        <v>#VALUE!</v>
      </c>
      <c r="J1063" s="37" t="str">
        <f t="shared" si="82"/>
        <v/>
      </c>
    </row>
    <row r="1064" spans="6:10" x14ac:dyDescent="0.2">
      <c r="F1064">
        <f t="shared" si="83"/>
        <v>1033</v>
      </c>
      <c r="G1064" s="9" t="str">
        <f t="shared" si="80"/>
        <v/>
      </c>
      <c r="H1064" s="9" t="e">
        <f t="shared" si="81"/>
        <v>#VALUE!</v>
      </c>
      <c r="I1064" s="9" t="e">
        <f t="shared" si="84"/>
        <v>#VALUE!</v>
      </c>
      <c r="J1064" s="37" t="str">
        <f t="shared" si="82"/>
        <v/>
      </c>
    </row>
    <row r="1065" spans="6:10" x14ac:dyDescent="0.2">
      <c r="F1065">
        <f t="shared" si="83"/>
        <v>1034</v>
      </c>
      <c r="G1065" s="9" t="str">
        <f t="shared" si="80"/>
        <v/>
      </c>
      <c r="H1065" s="9" t="e">
        <f t="shared" si="81"/>
        <v>#VALUE!</v>
      </c>
      <c r="I1065" s="9" t="e">
        <f t="shared" si="84"/>
        <v>#VALUE!</v>
      </c>
      <c r="J1065" s="37" t="str">
        <f t="shared" si="82"/>
        <v/>
      </c>
    </row>
    <row r="1066" spans="6:10" x14ac:dyDescent="0.2">
      <c r="F1066">
        <f t="shared" si="83"/>
        <v>1035</v>
      </c>
      <c r="G1066" s="9" t="str">
        <f t="shared" si="80"/>
        <v/>
      </c>
      <c r="H1066" s="9" t="e">
        <f t="shared" si="81"/>
        <v>#VALUE!</v>
      </c>
      <c r="I1066" s="9" t="e">
        <f t="shared" si="84"/>
        <v>#VALUE!</v>
      </c>
      <c r="J1066" s="37" t="str">
        <f t="shared" si="82"/>
        <v/>
      </c>
    </row>
    <row r="1067" spans="6:10" x14ac:dyDescent="0.2">
      <c r="F1067">
        <f t="shared" si="83"/>
        <v>1036</v>
      </c>
      <c r="G1067" s="9" t="str">
        <f t="shared" si="80"/>
        <v/>
      </c>
      <c r="H1067" s="9" t="e">
        <f t="shared" si="81"/>
        <v>#VALUE!</v>
      </c>
      <c r="I1067" s="9" t="e">
        <f t="shared" si="84"/>
        <v>#VALUE!</v>
      </c>
      <c r="J1067" s="37" t="str">
        <f t="shared" si="82"/>
        <v/>
      </c>
    </row>
    <row r="1068" spans="6:10" x14ac:dyDescent="0.2">
      <c r="F1068">
        <f t="shared" si="83"/>
        <v>1037</v>
      </c>
      <c r="G1068" s="9" t="str">
        <f t="shared" si="80"/>
        <v/>
      </c>
      <c r="H1068" s="9" t="e">
        <f t="shared" si="81"/>
        <v>#VALUE!</v>
      </c>
      <c r="I1068" s="9" t="e">
        <f t="shared" si="84"/>
        <v>#VALUE!</v>
      </c>
      <c r="J1068" s="37" t="str">
        <f t="shared" si="82"/>
        <v/>
      </c>
    </row>
    <row r="1069" spans="6:10" x14ac:dyDescent="0.2">
      <c r="F1069">
        <f t="shared" si="83"/>
        <v>1038</v>
      </c>
      <c r="G1069" s="9" t="str">
        <f t="shared" si="80"/>
        <v/>
      </c>
      <c r="H1069" s="9" t="e">
        <f t="shared" si="81"/>
        <v>#VALUE!</v>
      </c>
      <c r="I1069" s="9" t="e">
        <f t="shared" si="84"/>
        <v>#VALUE!</v>
      </c>
      <c r="J1069" s="37" t="str">
        <f t="shared" si="82"/>
        <v/>
      </c>
    </row>
    <row r="1070" spans="6:10" x14ac:dyDescent="0.2">
      <c r="F1070">
        <f t="shared" si="83"/>
        <v>1039</v>
      </c>
      <c r="G1070" s="9" t="str">
        <f t="shared" si="80"/>
        <v/>
      </c>
      <c r="H1070" s="9" t="e">
        <f t="shared" si="81"/>
        <v>#VALUE!</v>
      </c>
      <c r="I1070" s="9" t="e">
        <f t="shared" si="84"/>
        <v>#VALUE!</v>
      </c>
      <c r="J1070" s="37" t="str">
        <f t="shared" si="82"/>
        <v/>
      </c>
    </row>
    <row r="1071" spans="6:10" x14ac:dyDescent="0.2">
      <c r="F1071">
        <f t="shared" si="83"/>
        <v>1040</v>
      </c>
      <c r="G1071" s="9" t="str">
        <f t="shared" si="80"/>
        <v/>
      </c>
      <c r="H1071" s="9" t="e">
        <f t="shared" si="81"/>
        <v>#VALUE!</v>
      </c>
      <c r="I1071" s="9" t="e">
        <f t="shared" si="84"/>
        <v>#VALUE!</v>
      </c>
      <c r="J1071" s="37" t="str">
        <f t="shared" si="82"/>
        <v/>
      </c>
    </row>
    <row r="1072" spans="6:10" x14ac:dyDescent="0.2">
      <c r="F1072">
        <f t="shared" si="83"/>
        <v>1041</v>
      </c>
      <c r="G1072" s="9" t="str">
        <f t="shared" si="80"/>
        <v/>
      </c>
      <c r="H1072" s="9" t="e">
        <f t="shared" si="81"/>
        <v>#VALUE!</v>
      </c>
      <c r="I1072" s="9" t="e">
        <f t="shared" si="84"/>
        <v>#VALUE!</v>
      </c>
      <c r="J1072" s="37" t="str">
        <f t="shared" si="82"/>
        <v/>
      </c>
    </row>
    <row r="1073" spans="6:10" x14ac:dyDescent="0.2">
      <c r="F1073">
        <f t="shared" si="83"/>
        <v>1042</v>
      </c>
      <c r="G1073" s="9" t="str">
        <f t="shared" si="80"/>
        <v/>
      </c>
      <c r="H1073" s="9" t="e">
        <f t="shared" si="81"/>
        <v>#VALUE!</v>
      </c>
      <c r="I1073" s="9" t="e">
        <f t="shared" si="84"/>
        <v>#VALUE!</v>
      </c>
      <c r="J1073" s="37" t="str">
        <f t="shared" si="82"/>
        <v/>
      </c>
    </row>
    <row r="1074" spans="6:10" x14ac:dyDescent="0.2">
      <c r="F1074">
        <f t="shared" si="83"/>
        <v>1043</v>
      </c>
      <c r="G1074" s="9" t="str">
        <f t="shared" si="80"/>
        <v/>
      </c>
      <c r="H1074" s="9" t="e">
        <f t="shared" si="81"/>
        <v>#VALUE!</v>
      </c>
      <c r="I1074" s="9" t="e">
        <f t="shared" si="84"/>
        <v>#VALUE!</v>
      </c>
      <c r="J1074" s="37" t="str">
        <f t="shared" si="82"/>
        <v/>
      </c>
    </row>
    <row r="1075" spans="6:10" x14ac:dyDescent="0.2">
      <c r="F1075">
        <f t="shared" si="83"/>
        <v>1044</v>
      </c>
      <c r="G1075" s="9" t="str">
        <f t="shared" si="80"/>
        <v/>
      </c>
      <c r="H1075" s="9" t="e">
        <f t="shared" si="81"/>
        <v>#VALUE!</v>
      </c>
      <c r="I1075" s="9" t="e">
        <f t="shared" si="84"/>
        <v>#VALUE!</v>
      </c>
      <c r="J1075" s="37" t="str">
        <f t="shared" si="82"/>
        <v/>
      </c>
    </row>
    <row r="1076" spans="6:10" x14ac:dyDescent="0.2">
      <c r="F1076">
        <f t="shared" si="83"/>
        <v>1045</v>
      </c>
      <c r="G1076" s="9" t="str">
        <f t="shared" si="80"/>
        <v/>
      </c>
      <c r="H1076" s="9" t="e">
        <f t="shared" si="81"/>
        <v>#VALUE!</v>
      </c>
      <c r="I1076" s="9" t="e">
        <f t="shared" si="84"/>
        <v>#VALUE!</v>
      </c>
      <c r="J1076" s="37" t="str">
        <f t="shared" si="82"/>
        <v/>
      </c>
    </row>
    <row r="1077" spans="6:10" x14ac:dyDescent="0.2">
      <c r="F1077">
        <f t="shared" si="83"/>
        <v>1046</v>
      </c>
      <c r="G1077" s="9" t="str">
        <f t="shared" si="80"/>
        <v/>
      </c>
      <c r="H1077" s="9" t="e">
        <f t="shared" si="81"/>
        <v>#VALUE!</v>
      </c>
      <c r="I1077" s="9" t="e">
        <f t="shared" si="84"/>
        <v>#VALUE!</v>
      </c>
      <c r="J1077" s="37" t="str">
        <f t="shared" si="82"/>
        <v/>
      </c>
    </row>
    <row r="1078" spans="6:10" x14ac:dyDescent="0.2">
      <c r="F1078">
        <f t="shared" si="83"/>
        <v>1047</v>
      </c>
      <c r="G1078" s="9" t="str">
        <f t="shared" si="80"/>
        <v/>
      </c>
      <c r="H1078" s="9" t="e">
        <f t="shared" si="81"/>
        <v>#VALUE!</v>
      </c>
      <c r="I1078" s="9" t="e">
        <f t="shared" si="84"/>
        <v>#VALUE!</v>
      </c>
      <c r="J1078" s="37" t="str">
        <f t="shared" si="82"/>
        <v/>
      </c>
    </row>
    <row r="1079" spans="6:10" x14ac:dyDescent="0.2">
      <c r="F1079">
        <f t="shared" si="83"/>
        <v>1048</v>
      </c>
      <c r="G1079" s="9" t="str">
        <f t="shared" si="80"/>
        <v/>
      </c>
      <c r="H1079" s="9" t="e">
        <f t="shared" si="81"/>
        <v>#VALUE!</v>
      </c>
      <c r="I1079" s="9" t="e">
        <f t="shared" si="84"/>
        <v>#VALUE!</v>
      </c>
      <c r="J1079" s="37" t="str">
        <f t="shared" si="82"/>
        <v/>
      </c>
    </row>
    <row r="1080" spans="6:10" x14ac:dyDescent="0.2">
      <c r="F1080">
        <f t="shared" si="83"/>
        <v>1049</v>
      </c>
      <c r="G1080" s="9" t="str">
        <f t="shared" si="80"/>
        <v/>
      </c>
      <c r="H1080" s="9" t="e">
        <f t="shared" si="81"/>
        <v>#VALUE!</v>
      </c>
      <c r="I1080" s="9" t="e">
        <f t="shared" si="84"/>
        <v>#VALUE!</v>
      </c>
      <c r="J1080" s="37" t="str">
        <f t="shared" si="82"/>
        <v/>
      </c>
    </row>
    <row r="1081" spans="6:10" x14ac:dyDescent="0.2">
      <c r="F1081">
        <f t="shared" si="83"/>
        <v>1050</v>
      </c>
      <c r="G1081" s="9" t="str">
        <f t="shared" si="80"/>
        <v/>
      </c>
      <c r="H1081" s="9" t="e">
        <f t="shared" si="81"/>
        <v>#VALUE!</v>
      </c>
      <c r="I1081" s="9" t="e">
        <f t="shared" si="84"/>
        <v>#VALUE!</v>
      </c>
      <c r="J1081" s="37" t="str">
        <f t="shared" si="82"/>
        <v/>
      </c>
    </row>
    <row r="1082" spans="6:10" x14ac:dyDescent="0.2">
      <c r="F1082">
        <f t="shared" si="83"/>
        <v>1051</v>
      </c>
      <c r="G1082" s="9" t="str">
        <f t="shared" si="80"/>
        <v/>
      </c>
      <c r="H1082" s="9" t="e">
        <f t="shared" si="81"/>
        <v>#VALUE!</v>
      </c>
      <c r="I1082" s="9" t="e">
        <f t="shared" si="84"/>
        <v>#VALUE!</v>
      </c>
      <c r="J1082" s="37" t="str">
        <f t="shared" si="82"/>
        <v/>
      </c>
    </row>
    <row r="1083" spans="6:10" x14ac:dyDescent="0.2">
      <c r="F1083">
        <f t="shared" si="83"/>
        <v>1052</v>
      </c>
      <c r="G1083" s="9" t="str">
        <f t="shared" si="80"/>
        <v/>
      </c>
      <c r="H1083" s="9" t="e">
        <f t="shared" si="81"/>
        <v>#VALUE!</v>
      </c>
      <c r="I1083" s="9" t="e">
        <f t="shared" si="84"/>
        <v>#VALUE!</v>
      </c>
      <c r="J1083" s="37" t="str">
        <f t="shared" si="82"/>
        <v/>
      </c>
    </row>
    <row r="1084" spans="6:10" x14ac:dyDescent="0.2">
      <c r="F1084">
        <f t="shared" si="83"/>
        <v>1053</v>
      </c>
      <c r="G1084" s="9" t="str">
        <f t="shared" si="80"/>
        <v/>
      </c>
      <c r="H1084" s="9" t="e">
        <f t="shared" si="81"/>
        <v>#VALUE!</v>
      </c>
      <c r="I1084" s="9" t="e">
        <f t="shared" si="84"/>
        <v>#VALUE!</v>
      </c>
      <c r="J1084" s="37" t="str">
        <f t="shared" si="82"/>
        <v/>
      </c>
    </row>
    <row r="1085" spans="6:10" x14ac:dyDescent="0.2">
      <c r="F1085">
        <f t="shared" si="83"/>
        <v>1054</v>
      </c>
      <c r="G1085" s="9" t="str">
        <f t="shared" si="80"/>
        <v/>
      </c>
      <c r="H1085" s="9" t="e">
        <f t="shared" si="81"/>
        <v>#VALUE!</v>
      </c>
      <c r="I1085" s="9" t="e">
        <f t="shared" si="84"/>
        <v>#VALUE!</v>
      </c>
      <c r="J1085" s="37" t="str">
        <f t="shared" si="82"/>
        <v/>
      </c>
    </row>
    <row r="1086" spans="6:10" x14ac:dyDescent="0.2">
      <c r="F1086">
        <f t="shared" si="83"/>
        <v>1055</v>
      </c>
      <c r="G1086" s="9" t="str">
        <f t="shared" si="80"/>
        <v/>
      </c>
      <c r="H1086" s="9" t="e">
        <f t="shared" si="81"/>
        <v>#VALUE!</v>
      </c>
      <c r="I1086" s="9" t="e">
        <f t="shared" si="84"/>
        <v>#VALUE!</v>
      </c>
      <c r="J1086" s="37" t="str">
        <f t="shared" si="82"/>
        <v/>
      </c>
    </row>
    <row r="1087" spans="6:10" x14ac:dyDescent="0.2">
      <c r="F1087">
        <f t="shared" si="83"/>
        <v>1056</v>
      </c>
      <c r="G1087" s="9" t="str">
        <f t="shared" si="80"/>
        <v/>
      </c>
      <c r="H1087" s="9" t="e">
        <f t="shared" si="81"/>
        <v>#VALUE!</v>
      </c>
      <c r="I1087" s="9" t="e">
        <f t="shared" si="84"/>
        <v>#VALUE!</v>
      </c>
      <c r="J1087" s="37" t="str">
        <f t="shared" si="82"/>
        <v/>
      </c>
    </row>
    <row r="1088" spans="6:10" x14ac:dyDescent="0.2">
      <c r="F1088">
        <f t="shared" si="83"/>
        <v>1057</v>
      </c>
      <c r="G1088" s="9" t="str">
        <f t="shared" si="80"/>
        <v/>
      </c>
      <c r="H1088" s="9" t="e">
        <f t="shared" si="81"/>
        <v>#VALUE!</v>
      </c>
      <c r="I1088" s="9" t="e">
        <f t="shared" si="84"/>
        <v>#VALUE!</v>
      </c>
      <c r="J1088" s="37" t="str">
        <f t="shared" si="82"/>
        <v/>
      </c>
    </row>
    <row r="1089" spans="6:10" x14ac:dyDescent="0.2">
      <c r="F1089">
        <f t="shared" si="83"/>
        <v>1058</v>
      </c>
      <c r="G1089" s="9" t="str">
        <f t="shared" si="80"/>
        <v/>
      </c>
      <c r="H1089" s="9" t="e">
        <f t="shared" si="81"/>
        <v>#VALUE!</v>
      </c>
      <c r="I1089" s="9" t="e">
        <f t="shared" si="84"/>
        <v>#VALUE!</v>
      </c>
      <c r="J1089" s="37" t="str">
        <f t="shared" si="82"/>
        <v/>
      </c>
    </row>
    <row r="1090" spans="6:10" x14ac:dyDescent="0.2">
      <c r="F1090">
        <f t="shared" si="83"/>
        <v>1059</v>
      </c>
      <c r="G1090" s="9" t="str">
        <f t="shared" si="80"/>
        <v/>
      </c>
      <c r="H1090" s="9" t="e">
        <f t="shared" si="81"/>
        <v>#VALUE!</v>
      </c>
      <c r="I1090" s="9" t="e">
        <f t="shared" si="84"/>
        <v>#VALUE!</v>
      </c>
      <c r="J1090" s="37" t="str">
        <f t="shared" si="82"/>
        <v/>
      </c>
    </row>
    <row r="1091" spans="6:10" x14ac:dyDescent="0.2">
      <c r="F1091">
        <f t="shared" si="83"/>
        <v>1060</v>
      </c>
      <c r="G1091" s="9" t="str">
        <f t="shared" ref="G1091:G1154" si="85">IF($B$3+$B$5+$B$7&lt;F1091,"",IF($B$3&gt;F1091,$B$10*(1+$B$4)^(F1091-1),IF($B$3+$B$5&gt;F1091,$B$10*(1+$B$4)^($B$3-1)*(1+$B$6)^(F1091-$B$3),$B$10*(1+$B$4)^($B$3-1)*(1+$B$6)^($B$5)*(1+$B$8)^(F1091-$B$3-$B$5))))</f>
        <v/>
      </c>
      <c r="H1091" s="9" t="e">
        <f t="shared" ref="H1091:H1154" si="86">G1091/(1+B$9)^F1091</f>
        <v>#VALUE!</v>
      </c>
      <c r="I1091" s="9" t="e">
        <f t="shared" si="84"/>
        <v>#VALUE!</v>
      </c>
      <c r="J1091" s="37" t="str">
        <f t="shared" ref="J1091:J1154" si="87">IF(F1091=$B$3,"First Stage PV",IF(F1091=$B$5+$B$3,"First 2 Stages PV",IF(F1091=$B$5+$B$3+$B$7,"Total PV","")))</f>
        <v/>
      </c>
    </row>
    <row r="1092" spans="6:10" x14ac:dyDescent="0.2">
      <c r="F1092">
        <f t="shared" ref="F1092:F1155" si="88">F1091+1</f>
        <v>1061</v>
      </c>
      <c r="G1092" s="9" t="str">
        <f t="shared" si="85"/>
        <v/>
      </c>
      <c r="H1092" s="9" t="e">
        <f t="shared" si="86"/>
        <v>#VALUE!</v>
      </c>
      <c r="I1092" s="9" t="e">
        <f t="shared" ref="I1092:I1155" si="89">I1091+H1092</f>
        <v>#VALUE!</v>
      </c>
      <c r="J1092" s="37" t="str">
        <f t="shared" si="87"/>
        <v/>
      </c>
    </row>
    <row r="1093" spans="6:10" x14ac:dyDescent="0.2">
      <c r="F1093">
        <f t="shared" si="88"/>
        <v>1062</v>
      </c>
      <c r="G1093" s="9" t="str">
        <f t="shared" si="85"/>
        <v/>
      </c>
      <c r="H1093" s="9" t="e">
        <f t="shared" si="86"/>
        <v>#VALUE!</v>
      </c>
      <c r="I1093" s="9" t="e">
        <f t="shared" si="89"/>
        <v>#VALUE!</v>
      </c>
      <c r="J1093" s="37" t="str">
        <f t="shared" si="87"/>
        <v/>
      </c>
    </row>
    <row r="1094" spans="6:10" x14ac:dyDescent="0.2">
      <c r="F1094">
        <f t="shared" si="88"/>
        <v>1063</v>
      </c>
      <c r="G1094" s="9" t="str">
        <f t="shared" si="85"/>
        <v/>
      </c>
      <c r="H1094" s="9" t="e">
        <f t="shared" si="86"/>
        <v>#VALUE!</v>
      </c>
      <c r="I1094" s="9" t="e">
        <f t="shared" si="89"/>
        <v>#VALUE!</v>
      </c>
      <c r="J1094" s="37" t="str">
        <f t="shared" si="87"/>
        <v/>
      </c>
    </row>
    <row r="1095" spans="6:10" x14ac:dyDescent="0.2">
      <c r="F1095">
        <f t="shared" si="88"/>
        <v>1064</v>
      </c>
      <c r="G1095" s="9" t="str">
        <f t="shared" si="85"/>
        <v/>
      </c>
      <c r="H1095" s="9" t="e">
        <f t="shared" si="86"/>
        <v>#VALUE!</v>
      </c>
      <c r="I1095" s="9" t="e">
        <f t="shared" si="89"/>
        <v>#VALUE!</v>
      </c>
      <c r="J1095" s="37" t="str">
        <f t="shared" si="87"/>
        <v/>
      </c>
    </row>
    <row r="1096" spans="6:10" x14ac:dyDescent="0.2">
      <c r="F1096">
        <f t="shared" si="88"/>
        <v>1065</v>
      </c>
      <c r="G1096" s="9" t="str">
        <f t="shared" si="85"/>
        <v/>
      </c>
      <c r="H1096" s="9" t="e">
        <f t="shared" si="86"/>
        <v>#VALUE!</v>
      </c>
      <c r="I1096" s="9" t="e">
        <f t="shared" si="89"/>
        <v>#VALUE!</v>
      </c>
      <c r="J1096" s="37" t="str">
        <f t="shared" si="87"/>
        <v/>
      </c>
    </row>
    <row r="1097" spans="6:10" x14ac:dyDescent="0.2">
      <c r="F1097">
        <f t="shared" si="88"/>
        <v>1066</v>
      </c>
      <c r="G1097" s="9" t="str">
        <f t="shared" si="85"/>
        <v/>
      </c>
      <c r="H1097" s="9" t="e">
        <f t="shared" si="86"/>
        <v>#VALUE!</v>
      </c>
      <c r="I1097" s="9" t="e">
        <f t="shared" si="89"/>
        <v>#VALUE!</v>
      </c>
      <c r="J1097" s="37" t="str">
        <f t="shared" si="87"/>
        <v/>
      </c>
    </row>
    <row r="1098" spans="6:10" x14ac:dyDescent="0.2">
      <c r="F1098">
        <f t="shared" si="88"/>
        <v>1067</v>
      </c>
      <c r="G1098" s="9" t="str">
        <f t="shared" si="85"/>
        <v/>
      </c>
      <c r="H1098" s="9" t="e">
        <f t="shared" si="86"/>
        <v>#VALUE!</v>
      </c>
      <c r="I1098" s="9" t="e">
        <f t="shared" si="89"/>
        <v>#VALUE!</v>
      </c>
      <c r="J1098" s="37" t="str">
        <f t="shared" si="87"/>
        <v/>
      </c>
    </row>
    <row r="1099" spans="6:10" x14ac:dyDescent="0.2">
      <c r="F1099">
        <f t="shared" si="88"/>
        <v>1068</v>
      </c>
      <c r="G1099" s="9" t="str">
        <f t="shared" si="85"/>
        <v/>
      </c>
      <c r="H1099" s="9" t="e">
        <f t="shared" si="86"/>
        <v>#VALUE!</v>
      </c>
      <c r="I1099" s="9" t="e">
        <f t="shared" si="89"/>
        <v>#VALUE!</v>
      </c>
      <c r="J1099" s="37" t="str">
        <f t="shared" si="87"/>
        <v/>
      </c>
    </row>
    <row r="1100" spans="6:10" x14ac:dyDescent="0.2">
      <c r="F1100">
        <f t="shared" si="88"/>
        <v>1069</v>
      </c>
      <c r="G1100" s="9" t="str">
        <f t="shared" si="85"/>
        <v/>
      </c>
      <c r="H1100" s="9" t="e">
        <f t="shared" si="86"/>
        <v>#VALUE!</v>
      </c>
      <c r="I1100" s="9" t="e">
        <f t="shared" si="89"/>
        <v>#VALUE!</v>
      </c>
      <c r="J1100" s="37" t="str">
        <f t="shared" si="87"/>
        <v/>
      </c>
    </row>
    <row r="1101" spans="6:10" x14ac:dyDescent="0.2">
      <c r="F1101">
        <f t="shared" si="88"/>
        <v>1070</v>
      </c>
      <c r="G1101" s="9" t="str">
        <f t="shared" si="85"/>
        <v/>
      </c>
      <c r="H1101" s="9" t="e">
        <f t="shared" si="86"/>
        <v>#VALUE!</v>
      </c>
      <c r="I1101" s="9" t="e">
        <f t="shared" si="89"/>
        <v>#VALUE!</v>
      </c>
      <c r="J1101" s="37" t="str">
        <f t="shared" si="87"/>
        <v/>
      </c>
    </row>
    <row r="1102" spans="6:10" x14ac:dyDescent="0.2">
      <c r="F1102">
        <f t="shared" si="88"/>
        <v>1071</v>
      </c>
      <c r="G1102" s="9" t="str">
        <f t="shared" si="85"/>
        <v/>
      </c>
      <c r="H1102" s="9" t="e">
        <f t="shared" si="86"/>
        <v>#VALUE!</v>
      </c>
      <c r="I1102" s="9" t="e">
        <f t="shared" si="89"/>
        <v>#VALUE!</v>
      </c>
      <c r="J1102" s="37" t="str">
        <f t="shared" si="87"/>
        <v/>
      </c>
    </row>
    <row r="1103" spans="6:10" x14ac:dyDescent="0.2">
      <c r="F1103">
        <f t="shared" si="88"/>
        <v>1072</v>
      </c>
      <c r="G1103" s="9" t="str">
        <f t="shared" si="85"/>
        <v/>
      </c>
      <c r="H1103" s="9" t="e">
        <f t="shared" si="86"/>
        <v>#VALUE!</v>
      </c>
      <c r="I1103" s="9" t="e">
        <f t="shared" si="89"/>
        <v>#VALUE!</v>
      </c>
      <c r="J1103" s="37" t="str">
        <f t="shared" si="87"/>
        <v/>
      </c>
    </row>
    <row r="1104" spans="6:10" x14ac:dyDescent="0.2">
      <c r="F1104">
        <f t="shared" si="88"/>
        <v>1073</v>
      </c>
      <c r="G1104" s="9" t="str">
        <f t="shared" si="85"/>
        <v/>
      </c>
      <c r="H1104" s="9" t="e">
        <f t="shared" si="86"/>
        <v>#VALUE!</v>
      </c>
      <c r="I1104" s="9" t="e">
        <f t="shared" si="89"/>
        <v>#VALUE!</v>
      </c>
      <c r="J1104" s="37" t="str">
        <f t="shared" si="87"/>
        <v/>
      </c>
    </row>
    <row r="1105" spans="6:10" x14ac:dyDescent="0.2">
      <c r="F1105">
        <f t="shared" si="88"/>
        <v>1074</v>
      </c>
      <c r="G1105" s="9" t="str">
        <f t="shared" si="85"/>
        <v/>
      </c>
      <c r="H1105" s="9" t="e">
        <f t="shared" si="86"/>
        <v>#VALUE!</v>
      </c>
      <c r="I1105" s="9" t="e">
        <f t="shared" si="89"/>
        <v>#VALUE!</v>
      </c>
      <c r="J1105" s="37" t="str">
        <f t="shared" si="87"/>
        <v/>
      </c>
    </row>
    <row r="1106" spans="6:10" x14ac:dyDescent="0.2">
      <c r="F1106">
        <f t="shared" si="88"/>
        <v>1075</v>
      </c>
      <c r="G1106" s="9" t="str">
        <f t="shared" si="85"/>
        <v/>
      </c>
      <c r="H1106" s="9" t="e">
        <f t="shared" si="86"/>
        <v>#VALUE!</v>
      </c>
      <c r="I1106" s="9" t="e">
        <f t="shared" si="89"/>
        <v>#VALUE!</v>
      </c>
      <c r="J1106" s="37" t="str">
        <f t="shared" si="87"/>
        <v/>
      </c>
    </row>
    <row r="1107" spans="6:10" x14ac:dyDescent="0.2">
      <c r="F1107">
        <f t="shared" si="88"/>
        <v>1076</v>
      </c>
      <c r="G1107" s="9" t="str">
        <f t="shared" si="85"/>
        <v/>
      </c>
      <c r="H1107" s="9" t="e">
        <f t="shared" si="86"/>
        <v>#VALUE!</v>
      </c>
      <c r="I1107" s="9" t="e">
        <f t="shared" si="89"/>
        <v>#VALUE!</v>
      </c>
      <c r="J1107" s="37" t="str">
        <f t="shared" si="87"/>
        <v/>
      </c>
    </row>
    <row r="1108" spans="6:10" x14ac:dyDescent="0.2">
      <c r="F1108">
        <f t="shared" si="88"/>
        <v>1077</v>
      </c>
      <c r="G1108" s="9" t="str">
        <f t="shared" si="85"/>
        <v/>
      </c>
      <c r="H1108" s="9" t="e">
        <f t="shared" si="86"/>
        <v>#VALUE!</v>
      </c>
      <c r="I1108" s="9" t="e">
        <f t="shared" si="89"/>
        <v>#VALUE!</v>
      </c>
      <c r="J1108" s="37" t="str">
        <f t="shared" si="87"/>
        <v/>
      </c>
    </row>
    <row r="1109" spans="6:10" x14ac:dyDescent="0.2">
      <c r="F1109">
        <f t="shared" si="88"/>
        <v>1078</v>
      </c>
      <c r="G1109" s="9" t="str">
        <f t="shared" si="85"/>
        <v/>
      </c>
      <c r="H1109" s="9" t="e">
        <f t="shared" si="86"/>
        <v>#VALUE!</v>
      </c>
      <c r="I1109" s="9" t="e">
        <f t="shared" si="89"/>
        <v>#VALUE!</v>
      </c>
      <c r="J1109" s="37" t="str">
        <f t="shared" si="87"/>
        <v/>
      </c>
    </row>
    <row r="1110" spans="6:10" x14ac:dyDescent="0.2">
      <c r="F1110">
        <f t="shared" si="88"/>
        <v>1079</v>
      </c>
      <c r="G1110" s="9" t="str">
        <f t="shared" si="85"/>
        <v/>
      </c>
      <c r="H1110" s="9" t="e">
        <f t="shared" si="86"/>
        <v>#VALUE!</v>
      </c>
      <c r="I1110" s="9" t="e">
        <f t="shared" si="89"/>
        <v>#VALUE!</v>
      </c>
      <c r="J1110" s="37" t="str">
        <f t="shared" si="87"/>
        <v/>
      </c>
    </row>
    <row r="1111" spans="6:10" x14ac:dyDescent="0.2">
      <c r="F1111">
        <f t="shared" si="88"/>
        <v>1080</v>
      </c>
      <c r="G1111" s="9" t="str">
        <f t="shared" si="85"/>
        <v/>
      </c>
      <c r="H1111" s="9" t="e">
        <f t="shared" si="86"/>
        <v>#VALUE!</v>
      </c>
      <c r="I1111" s="9" t="e">
        <f t="shared" si="89"/>
        <v>#VALUE!</v>
      </c>
      <c r="J1111" s="37" t="str">
        <f t="shared" si="87"/>
        <v/>
      </c>
    </row>
    <row r="1112" spans="6:10" x14ac:dyDescent="0.2">
      <c r="F1112">
        <f t="shared" si="88"/>
        <v>1081</v>
      </c>
      <c r="G1112" s="9" t="str">
        <f t="shared" si="85"/>
        <v/>
      </c>
      <c r="H1112" s="9" t="e">
        <f t="shared" si="86"/>
        <v>#VALUE!</v>
      </c>
      <c r="I1112" s="9" t="e">
        <f t="shared" si="89"/>
        <v>#VALUE!</v>
      </c>
      <c r="J1112" s="37" t="str">
        <f t="shared" si="87"/>
        <v/>
      </c>
    </row>
    <row r="1113" spans="6:10" x14ac:dyDescent="0.2">
      <c r="F1113">
        <f t="shared" si="88"/>
        <v>1082</v>
      </c>
      <c r="G1113" s="9" t="str">
        <f t="shared" si="85"/>
        <v/>
      </c>
      <c r="H1113" s="9" t="e">
        <f t="shared" si="86"/>
        <v>#VALUE!</v>
      </c>
      <c r="I1113" s="9" t="e">
        <f t="shared" si="89"/>
        <v>#VALUE!</v>
      </c>
      <c r="J1113" s="37" t="str">
        <f t="shared" si="87"/>
        <v/>
      </c>
    </row>
    <row r="1114" spans="6:10" x14ac:dyDescent="0.2">
      <c r="F1114">
        <f t="shared" si="88"/>
        <v>1083</v>
      </c>
      <c r="G1114" s="9" t="str">
        <f t="shared" si="85"/>
        <v/>
      </c>
      <c r="H1114" s="9" t="e">
        <f t="shared" si="86"/>
        <v>#VALUE!</v>
      </c>
      <c r="I1114" s="9" t="e">
        <f t="shared" si="89"/>
        <v>#VALUE!</v>
      </c>
      <c r="J1114" s="37" t="str">
        <f t="shared" si="87"/>
        <v/>
      </c>
    </row>
    <row r="1115" spans="6:10" x14ac:dyDescent="0.2">
      <c r="F1115">
        <f t="shared" si="88"/>
        <v>1084</v>
      </c>
      <c r="G1115" s="9" t="str">
        <f t="shared" si="85"/>
        <v/>
      </c>
      <c r="H1115" s="9" t="e">
        <f t="shared" si="86"/>
        <v>#VALUE!</v>
      </c>
      <c r="I1115" s="9" t="e">
        <f t="shared" si="89"/>
        <v>#VALUE!</v>
      </c>
      <c r="J1115" s="37" t="str">
        <f t="shared" si="87"/>
        <v/>
      </c>
    </row>
    <row r="1116" spans="6:10" x14ac:dyDescent="0.2">
      <c r="F1116">
        <f t="shared" si="88"/>
        <v>1085</v>
      </c>
      <c r="G1116" s="9" t="str">
        <f t="shared" si="85"/>
        <v/>
      </c>
      <c r="H1116" s="9" t="e">
        <f t="shared" si="86"/>
        <v>#VALUE!</v>
      </c>
      <c r="I1116" s="9" t="e">
        <f t="shared" si="89"/>
        <v>#VALUE!</v>
      </c>
      <c r="J1116" s="37" t="str">
        <f t="shared" si="87"/>
        <v/>
      </c>
    </row>
    <row r="1117" spans="6:10" x14ac:dyDescent="0.2">
      <c r="F1117">
        <f t="shared" si="88"/>
        <v>1086</v>
      </c>
      <c r="G1117" s="9" t="str">
        <f t="shared" si="85"/>
        <v/>
      </c>
      <c r="H1117" s="9" t="e">
        <f t="shared" si="86"/>
        <v>#VALUE!</v>
      </c>
      <c r="I1117" s="9" t="e">
        <f t="shared" si="89"/>
        <v>#VALUE!</v>
      </c>
      <c r="J1117" s="37" t="str">
        <f t="shared" si="87"/>
        <v/>
      </c>
    </row>
    <row r="1118" spans="6:10" x14ac:dyDescent="0.2">
      <c r="F1118">
        <f t="shared" si="88"/>
        <v>1087</v>
      </c>
      <c r="G1118" s="9" t="str">
        <f t="shared" si="85"/>
        <v/>
      </c>
      <c r="H1118" s="9" t="e">
        <f t="shared" si="86"/>
        <v>#VALUE!</v>
      </c>
      <c r="I1118" s="9" t="e">
        <f t="shared" si="89"/>
        <v>#VALUE!</v>
      </c>
      <c r="J1118" s="37" t="str">
        <f t="shared" si="87"/>
        <v/>
      </c>
    </row>
    <row r="1119" spans="6:10" x14ac:dyDescent="0.2">
      <c r="F1119">
        <f t="shared" si="88"/>
        <v>1088</v>
      </c>
      <c r="G1119" s="9" t="str">
        <f t="shared" si="85"/>
        <v/>
      </c>
      <c r="H1119" s="9" t="e">
        <f t="shared" si="86"/>
        <v>#VALUE!</v>
      </c>
      <c r="I1119" s="9" t="e">
        <f t="shared" si="89"/>
        <v>#VALUE!</v>
      </c>
      <c r="J1119" s="37" t="str">
        <f t="shared" si="87"/>
        <v/>
      </c>
    </row>
    <row r="1120" spans="6:10" x14ac:dyDescent="0.2">
      <c r="F1120">
        <f t="shared" si="88"/>
        <v>1089</v>
      </c>
      <c r="G1120" s="9" t="str">
        <f t="shared" si="85"/>
        <v/>
      </c>
      <c r="H1120" s="9" t="e">
        <f t="shared" si="86"/>
        <v>#VALUE!</v>
      </c>
      <c r="I1120" s="9" t="e">
        <f t="shared" si="89"/>
        <v>#VALUE!</v>
      </c>
      <c r="J1120" s="37" t="str">
        <f t="shared" si="87"/>
        <v/>
      </c>
    </row>
    <row r="1121" spans="6:10" x14ac:dyDescent="0.2">
      <c r="F1121">
        <f t="shared" si="88"/>
        <v>1090</v>
      </c>
      <c r="G1121" s="9" t="str">
        <f t="shared" si="85"/>
        <v/>
      </c>
      <c r="H1121" s="9" t="e">
        <f t="shared" si="86"/>
        <v>#VALUE!</v>
      </c>
      <c r="I1121" s="9" t="e">
        <f t="shared" si="89"/>
        <v>#VALUE!</v>
      </c>
      <c r="J1121" s="37" t="str">
        <f t="shared" si="87"/>
        <v/>
      </c>
    </row>
    <row r="1122" spans="6:10" x14ac:dyDescent="0.2">
      <c r="F1122">
        <f t="shared" si="88"/>
        <v>1091</v>
      </c>
      <c r="G1122" s="9" t="str">
        <f t="shared" si="85"/>
        <v/>
      </c>
      <c r="H1122" s="9" t="e">
        <f t="shared" si="86"/>
        <v>#VALUE!</v>
      </c>
      <c r="I1122" s="9" t="e">
        <f t="shared" si="89"/>
        <v>#VALUE!</v>
      </c>
      <c r="J1122" s="37" t="str">
        <f t="shared" si="87"/>
        <v/>
      </c>
    </row>
    <row r="1123" spans="6:10" x14ac:dyDescent="0.2">
      <c r="F1123">
        <f t="shared" si="88"/>
        <v>1092</v>
      </c>
      <c r="G1123" s="9" t="str">
        <f t="shared" si="85"/>
        <v/>
      </c>
      <c r="H1123" s="9" t="e">
        <f t="shared" si="86"/>
        <v>#VALUE!</v>
      </c>
      <c r="I1123" s="9" t="e">
        <f t="shared" si="89"/>
        <v>#VALUE!</v>
      </c>
      <c r="J1123" s="37" t="str">
        <f t="shared" si="87"/>
        <v/>
      </c>
    </row>
    <row r="1124" spans="6:10" x14ac:dyDescent="0.2">
      <c r="F1124">
        <f t="shared" si="88"/>
        <v>1093</v>
      </c>
      <c r="G1124" s="9" t="str">
        <f t="shared" si="85"/>
        <v/>
      </c>
      <c r="H1124" s="9" t="e">
        <f t="shared" si="86"/>
        <v>#VALUE!</v>
      </c>
      <c r="I1124" s="9" t="e">
        <f t="shared" si="89"/>
        <v>#VALUE!</v>
      </c>
      <c r="J1124" s="37" t="str">
        <f t="shared" si="87"/>
        <v/>
      </c>
    </row>
    <row r="1125" spans="6:10" x14ac:dyDescent="0.2">
      <c r="F1125">
        <f t="shared" si="88"/>
        <v>1094</v>
      </c>
      <c r="G1125" s="9" t="str">
        <f t="shared" si="85"/>
        <v/>
      </c>
      <c r="H1125" s="9" t="e">
        <f t="shared" si="86"/>
        <v>#VALUE!</v>
      </c>
      <c r="I1125" s="9" t="e">
        <f t="shared" si="89"/>
        <v>#VALUE!</v>
      </c>
      <c r="J1125" s="37" t="str">
        <f t="shared" si="87"/>
        <v/>
      </c>
    </row>
    <row r="1126" spans="6:10" x14ac:dyDescent="0.2">
      <c r="F1126">
        <f t="shared" si="88"/>
        <v>1095</v>
      </c>
      <c r="G1126" s="9" t="str">
        <f t="shared" si="85"/>
        <v/>
      </c>
      <c r="H1126" s="9" t="e">
        <f t="shared" si="86"/>
        <v>#VALUE!</v>
      </c>
      <c r="I1126" s="9" t="e">
        <f t="shared" si="89"/>
        <v>#VALUE!</v>
      </c>
      <c r="J1126" s="37" t="str">
        <f t="shared" si="87"/>
        <v/>
      </c>
    </row>
    <row r="1127" spans="6:10" x14ac:dyDescent="0.2">
      <c r="F1127">
        <f t="shared" si="88"/>
        <v>1096</v>
      </c>
      <c r="G1127" s="9" t="str">
        <f t="shared" si="85"/>
        <v/>
      </c>
      <c r="H1127" s="9" t="e">
        <f t="shared" si="86"/>
        <v>#VALUE!</v>
      </c>
      <c r="I1127" s="9" t="e">
        <f t="shared" si="89"/>
        <v>#VALUE!</v>
      </c>
      <c r="J1127" s="37" t="str">
        <f t="shared" si="87"/>
        <v/>
      </c>
    </row>
    <row r="1128" spans="6:10" x14ac:dyDescent="0.2">
      <c r="F1128">
        <f t="shared" si="88"/>
        <v>1097</v>
      </c>
      <c r="G1128" s="9" t="str">
        <f t="shared" si="85"/>
        <v/>
      </c>
      <c r="H1128" s="9" t="e">
        <f t="shared" si="86"/>
        <v>#VALUE!</v>
      </c>
      <c r="I1128" s="9" t="e">
        <f t="shared" si="89"/>
        <v>#VALUE!</v>
      </c>
      <c r="J1128" s="37" t="str">
        <f t="shared" si="87"/>
        <v/>
      </c>
    </row>
    <row r="1129" spans="6:10" x14ac:dyDescent="0.2">
      <c r="F1129">
        <f t="shared" si="88"/>
        <v>1098</v>
      </c>
      <c r="G1129" s="9" t="str">
        <f t="shared" si="85"/>
        <v/>
      </c>
      <c r="H1129" s="9" t="e">
        <f t="shared" si="86"/>
        <v>#VALUE!</v>
      </c>
      <c r="I1129" s="9" t="e">
        <f t="shared" si="89"/>
        <v>#VALUE!</v>
      </c>
      <c r="J1129" s="37" t="str">
        <f t="shared" si="87"/>
        <v/>
      </c>
    </row>
    <row r="1130" spans="6:10" x14ac:dyDescent="0.2">
      <c r="F1130">
        <f t="shared" si="88"/>
        <v>1099</v>
      </c>
      <c r="G1130" s="9" t="str">
        <f t="shared" si="85"/>
        <v/>
      </c>
      <c r="H1130" s="9" t="e">
        <f t="shared" si="86"/>
        <v>#VALUE!</v>
      </c>
      <c r="I1130" s="9" t="e">
        <f t="shared" si="89"/>
        <v>#VALUE!</v>
      </c>
      <c r="J1130" s="37" t="str">
        <f t="shared" si="87"/>
        <v/>
      </c>
    </row>
    <row r="1131" spans="6:10" x14ac:dyDescent="0.2">
      <c r="F1131">
        <f t="shared" si="88"/>
        <v>1100</v>
      </c>
      <c r="G1131" s="9" t="str">
        <f t="shared" si="85"/>
        <v/>
      </c>
      <c r="H1131" s="9" t="e">
        <f t="shared" si="86"/>
        <v>#VALUE!</v>
      </c>
      <c r="I1131" s="9" t="e">
        <f t="shared" si="89"/>
        <v>#VALUE!</v>
      </c>
      <c r="J1131" s="37" t="str">
        <f t="shared" si="87"/>
        <v/>
      </c>
    </row>
    <row r="1132" spans="6:10" x14ac:dyDescent="0.2">
      <c r="F1132">
        <f t="shared" si="88"/>
        <v>1101</v>
      </c>
      <c r="G1132" s="9" t="str">
        <f t="shared" si="85"/>
        <v/>
      </c>
      <c r="H1132" s="9" t="e">
        <f t="shared" si="86"/>
        <v>#VALUE!</v>
      </c>
      <c r="I1132" s="9" t="e">
        <f t="shared" si="89"/>
        <v>#VALUE!</v>
      </c>
      <c r="J1132" s="37" t="str">
        <f t="shared" si="87"/>
        <v/>
      </c>
    </row>
    <row r="1133" spans="6:10" x14ac:dyDescent="0.2">
      <c r="F1133">
        <f t="shared" si="88"/>
        <v>1102</v>
      </c>
      <c r="G1133" s="9" t="str">
        <f t="shared" si="85"/>
        <v/>
      </c>
      <c r="H1133" s="9" t="e">
        <f t="shared" si="86"/>
        <v>#VALUE!</v>
      </c>
      <c r="I1133" s="9" t="e">
        <f t="shared" si="89"/>
        <v>#VALUE!</v>
      </c>
      <c r="J1133" s="37" t="str">
        <f t="shared" si="87"/>
        <v/>
      </c>
    </row>
    <row r="1134" spans="6:10" x14ac:dyDescent="0.2">
      <c r="F1134">
        <f t="shared" si="88"/>
        <v>1103</v>
      </c>
      <c r="G1134" s="9" t="str">
        <f t="shared" si="85"/>
        <v/>
      </c>
      <c r="H1134" s="9" t="e">
        <f t="shared" si="86"/>
        <v>#VALUE!</v>
      </c>
      <c r="I1134" s="9" t="e">
        <f t="shared" si="89"/>
        <v>#VALUE!</v>
      </c>
      <c r="J1134" s="37" t="str">
        <f t="shared" si="87"/>
        <v/>
      </c>
    </row>
    <row r="1135" spans="6:10" x14ac:dyDescent="0.2">
      <c r="F1135">
        <f t="shared" si="88"/>
        <v>1104</v>
      </c>
      <c r="G1135" s="9" t="str">
        <f t="shared" si="85"/>
        <v/>
      </c>
      <c r="H1135" s="9" t="e">
        <f t="shared" si="86"/>
        <v>#VALUE!</v>
      </c>
      <c r="I1135" s="9" t="e">
        <f t="shared" si="89"/>
        <v>#VALUE!</v>
      </c>
      <c r="J1135" s="37" t="str">
        <f t="shared" si="87"/>
        <v/>
      </c>
    </row>
    <row r="1136" spans="6:10" x14ac:dyDescent="0.2">
      <c r="F1136">
        <f t="shared" si="88"/>
        <v>1105</v>
      </c>
      <c r="G1136" s="9" t="str">
        <f t="shared" si="85"/>
        <v/>
      </c>
      <c r="H1136" s="9" t="e">
        <f t="shared" si="86"/>
        <v>#VALUE!</v>
      </c>
      <c r="I1136" s="9" t="e">
        <f t="shared" si="89"/>
        <v>#VALUE!</v>
      </c>
      <c r="J1136" s="37" t="str">
        <f t="shared" si="87"/>
        <v/>
      </c>
    </row>
    <row r="1137" spans="6:10" x14ac:dyDescent="0.2">
      <c r="F1137">
        <f t="shared" si="88"/>
        <v>1106</v>
      </c>
      <c r="G1137" s="9" t="str">
        <f t="shared" si="85"/>
        <v/>
      </c>
      <c r="H1137" s="9" t="e">
        <f t="shared" si="86"/>
        <v>#VALUE!</v>
      </c>
      <c r="I1137" s="9" t="e">
        <f t="shared" si="89"/>
        <v>#VALUE!</v>
      </c>
      <c r="J1137" s="37" t="str">
        <f t="shared" si="87"/>
        <v/>
      </c>
    </row>
    <row r="1138" spans="6:10" x14ac:dyDescent="0.2">
      <c r="F1138">
        <f t="shared" si="88"/>
        <v>1107</v>
      </c>
      <c r="G1138" s="9" t="str">
        <f t="shared" si="85"/>
        <v/>
      </c>
      <c r="H1138" s="9" t="e">
        <f t="shared" si="86"/>
        <v>#VALUE!</v>
      </c>
      <c r="I1138" s="9" t="e">
        <f t="shared" si="89"/>
        <v>#VALUE!</v>
      </c>
      <c r="J1138" s="37" t="str">
        <f t="shared" si="87"/>
        <v/>
      </c>
    </row>
    <row r="1139" spans="6:10" x14ac:dyDescent="0.2">
      <c r="F1139">
        <f t="shared" si="88"/>
        <v>1108</v>
      </c>
      <c r="G1139" s="9" t="str">
        <f t="shared" si="85"/>
        <v/>
      </c>
      <c r="H1139" s="9" t="e">
        <f t="shared" si="86"/>
        <v>#VALUE!</v>
      </c>
      <c r="I1139" s="9" t="e">
        <f t="shared" si="89"/>
        <v>#VALUE!</v>
      </c>
      <c r="J1139" s="37" t="str">
        <f t="shared" si="87"/>
        <v/>
      </c>
    </row>
    <row r="1140" spans="6:10" x14ac:dyDescent="0.2">
      <c r="F1140">
        <f t="shared" si="88"/>
        <v>1109</v>
      </c>
      <c r="G1140" s="9" t="str">
        <f t="shared" si="85"/>
        <v/>
      </c>
      <c r="H1140" s="9" t="e">
        <f t="shared" si="86"/>
        <v>#VALUE!</v>
      </c>
      <c r="I1140" s="9" t="e">
        <f t="shared" si="89"/>
        <v>#VALUE!</v>
      </c>
      <c r="J1140" s="37" t="str">
        <f t="shared" si="87"/>
        <v/>
      </c>
    </row>
    <row r="1141" spans="6:10" x14ac:dyDescent="0.2">
      <c r="F1141">
        <f t="shared" si="88"/>
        <v>1110</v>
      </c>
      <c r="G1141" s="9" t="str">
        <f t="shared" si="85"/>
        <v/>
      </c>
      <c r="H1141" s="9" t="e">
        <f t="shared" si="86"/>
        <v>#VALUE!</v>
      </c>
      <c r="I1141" s="9" t="e">
        <f t="shared" si="89"/>
        <v>#VALUE!</v>
      </c>
      <c r="J1141" s="37" t="str">
        <f t="shared" si="87"/>
        <v/>
      </c>
    </row>
    <row r="1142" spans="6:10" x14ac:dyDescent="0.2">
      <c r="F1142">
        <f t="shared" si="88"/>
        <v>1111</v>
      </c>
      <c r="G1142" s="9" t="str">
        <f t="shared" si="85"/>
        <v/>
      </c>
      <c r="H1142" s="9" t="e">
        <f t="shared" si="86"/>
        <v>#VALUE!</v>
      </c>
      <c r="I1142" s="9" t="e">
        <f t="shared" si="89"/>
        <v>#VALUE!</v>
      </c>
      <c r="J1142" s="37" t="str">
        <f t="shared" si="87"/>
        <v/>
      </c>
    </row>
    <row r="1143" spans="6:10" x14ac:dyDescent="0.2">
      <c r="F1143">
        <f t="shared" si="88"/>
        <v>1112</v>
      </c>
      <c r="G1143" s="9" t="str">
        <f t="shared" si="85"/>
        <v/>
      </c>
      <c r="H1143" s="9" t="e">
        <f t="shared" si="86"/>
        <v>#VALUE!</v>
      </c>
      <c r="I1143" s="9" t="e">
        <f t="shared" si="89"/>
        <v>#VALUE!</v>
      </c>
      <c r="J1143" s="37" t="str">
        <f t="shared" si="87"/>
        <v/>
      </c>
    </row>
    <row r="1144" spans="6:10" x14ac:dyDescent="0.2">
      <c r="F1144">
        <f t="shared" si="88"/>
        <v>1113</v>
      </c>
      <c r="G1144" s="9" t="str">
        <f t="shared" si="85"/>
        <v/>
      </c>
      <c r="H1144" s="9" t="e">
        <f t="shared" si="86"/>
        <v>#VALUE!</v>
      </c>
      <c r="I1144" s="9" t="e">
        <f t="shared" si="89"/>
        <v>#VALUE!</v>
      </c>
      <c r="J1144" s="37" t="str">
        <f t="shared" si="87"/>
        <v/>
      </c>
    </row>
    <row r="1145" spans="6:10" x14ac:dyDescent="0.2">
      <c r="F1145">
        <f t="shared" si="88"/>
        <v>1114</v>
      </c>
      <c r="G1145" s="9" t="str">
        <f t="shared" si="85"/>
        <v/>
      </c>
      <c r="H1145" s="9" t="e">
        <f t="shared" si="86"/>
        <v>#VALUE!</v>
      </c>
      <c r="I1145" s="9" t="e">
        <f t="shared" si="89"/>
        <v>#VALUE!</v>
      </c>
      <c r="J1145" s="37" t="str">
        <f t="shared" si="87"/>
        <v/>
      </c>
    </row>
    <row r="1146" spans="6:10" x14ac:dyDescent="0.2">
      <c r="F1146">
        <f t="shared" si="88"/>
        <v>1115</v>
      </c>
      <c r="G1146" s="9" t="str">
        <f t="shared" si="85"/>
        <v/>
      </c>
      <c r="H1146" s="9" t="e">
        <f t="shared" si="86"/>
        <v>#VALUE!</v>
      </c>
      <c r="I1146" s="9" t="e">
        <f t="shared" si="89"/>
        <v>#VALUE!</v>
      </c>
      <c r="J1146" s="37" t="str">
        <f t="shared" si="87"/>
        <v/>
      </c>
    </row>
    <row r="1147" spans="6:10" x14ac:dyDescent="0.2">
      <c r="F1147">
        <f t="shared" si="88"/>
        <v>1116</v>
      </c>
      <c r="G1147" s="9" t="str">
        <f t="shared" si="85"/>
        <v/>
      </c>
      <c r="H1147" s="9" t="e">
        <f t="shared" si="86"/>
        <v>#VALUE!</v>
      </c>
      <c r="I1147" s="9" t="e">
        <f t="shared" si="89"/>
        <v>#VALUE!</v>
      </c>
      <c r="J1147" s="37" t="str">
        <f t="shared" si="87"/>
        <v/>
      </c>
    </row>
    <row r="1148" spans="6:10" x14ac:dyDescent="0.2">
      <c r="F1148">
        <f t="shared" si="88"/>
        <v>1117</v>
      </c>
      <c r="G1148" s="9" t="str">
        <f t="shared" si="85"/>
        <v/>
      </c>
      <c r="H1148" s="9" t="e">
        <f t="shared" si="86"/>
        <v>#VALUE!</v>
      </c>
      <c r="I1148" s="9" t="e">
        <f t="shared" si="89"/>
        <v>#VALUE!</v>
      </c>
      <c r="J1148" s="37" t="str">
        <f t="shared" si="87"/>
        <v/>
      </c>
    </row>
    <row r="1149" spans="6:10" x14ac:dyDescent="0.2">
      <c r="F1149">
        <f t="shared" si="88"/>
        <v>1118</v>
      </c>
      <c r="G1149" s="9" t="str">
        <f t="shared" si="85"/>
        <v/>
      </c>
      <c r="H1149" s="9" t="e">
        <f t="shared" si="86"/>
        <v>#VALUE!</v>
      </c>
      <c r="I1149" s="9" t="e">
        <f t="shared" si="89"/>
        <v>#VALUE!</v>
      </c>
      <c r="J1149" s="37" t="str">
        <f t="shared" si="87"/>
        <v/>
      </c>
    </row>
    <row r="1150" spans="6:10" x14ac:dyDescent="0.2">
      <c r="F1150">
        <f t="shared" si="88"/>
        <v>1119</v>
      </c>
      <c r="G1150" s="9" t="str">
        <f t="shared" si="85"/>
        <v/>
      </c>
      <c r="H1150" s="9" t="e">
        <f t="shared" si="86"/>
        <v>#VALUE!</v>
      </c>
      <c r="I1150" s="9" t="e">
        <f t="shared" si="89"/>
        <v>#VALUE!</v>
      </c>
      <c r="J1150" s="37" t="str">
        <f t="shared" si="87"/>
        <v/>
      </c>
    </row>
    <row r="1151" spans="6:10" x14ac:dyDescent="0.2">
      <c r="F1151">
        <f t="shared" si="88"/>
        <v>1120</v>
      </c>
      <c r="G1151" s="9" t="str">
        <f t="shared" si="85"/>
        <v/>
      </c>
      <c r="H1151" s="9" t="e">
        <f t="shared" si="86"/>
        <v>#VALUE!</v>
      </c>
      <c r="I1151" s="9" t="e">
        <f t="shared" si="89"/>
        <v>#VALUE!</v>
      </c>
      <c r="J1151" s="37" t="str">
        <f t="shared" si="87"/>
        <v/>
      </c>
    </row>
    <row r="1152" spans="6:10" x14ac:dyDescent="0.2">
      <c r="F1152">
        <f t="shared" si="88"/>
        <v>1121</v>
      </c>
      <c r="G1152" s="9" t="str">
        <f t="shared" si="85"/>
        <v/>
      </c>
      <c r="H1152" s="9" t="e">
        <f t="shared" si="86"/>
        <v>#VALUE!</v>
      </c>
      <c r="I1152" s="9" t="e">
        <f t="shared" si="89"/>
        <v>#VALUE!</v>
      </c>
      <c r="J1152" s="37" t="str">
        <f t="shared" si="87"/>
        <v/>
      </c>
    </row>
    <row r="1153" spans="6:10" x14ac:dyDescent="0.2">
      <c r="F1153">
        <f t="shared" si="88"/>
        <v>1122</v>
      </c>
      <c r="G1153" s="9" t="str">
        <f t="shared" si="85"/>
        <v/>
      </c>
      <c r="H1153" s="9" t="e">
        <f t="shared" si="86"/>
        <v>#VALUE!</v>
      </c>
      <c r="I1153" s="9" t="e">
        <f t="shared" si="89"/>
        <v>#VALUE!</v>
      </c>
      <c r="J1153" s="37" t="str">
        <f t="shared" si="87"/>
        <v/>
      </c>
    </row>
    <row r="1154" spans="6:10" x14ac:dyDescent="0.2">
      <c r="F1154">
        <f t="shared" si="88"/>
        <v>1123</v>
      </c>
      <c r="G1154" s="9" t="str">
        <f t="shared" si="85"/>
        <v/>
      </c>
      <c r="H1154" s="9" t="e">
        <f t="shared" si="86"/>
        <v>#VALUE!</v>
      </c>
      <c r="I1154" s="9" t="e">
        <f t="shared" si="89"/>
        <v>#VALUE!</v>
      </c>
      <c r="J1154" s="37" t="str">
        <f t="shared" si="87"/>
        <v/>
      </c>
    </row>
    <row r="1155" spans="6:10" x14ac:dyDescent="0.2">
      <c r="F1155">
        <f t="shared" si="88"/>
        <v>1124</v>
      </c>
      <c r="G1155" s="9" t="str">
        <f t="shared" ref="G1155:G1218" si="90">IF($B$3+$B$5+$B$7&lt;F1155,"",IF($B$3&gt;F1155,$B$10*(1+$B$4)^(F1155-1),IF($B$3+$B$5&gt;F1155,$B$10*(1+$B$4)^($B$3-1)*(1+$B$6)^(F1155-$B$3),$B$10*(1+$B$4)^($B$3-1)*(1+$B$6)^($B$5)*(1+$B$8)^(F1155-$B$3-$B$5))))</f>
        <v/>
      </c>
      <c r="H1155" s="9" t="e">
        <f t="shared" ref="H1155:H1218" si="91">G1155/(1+B$9)^F1155</f>
        <v>#VALUE!</v>
      </c>
      <c r="I1155" s="9" t="e">
        <f t="shared" si="89"/>
        <v>#VALUE!</v>
      </c>
      <c r="J1155" s="37" t="str">
        <f t="shared" ref="J1155:J1218" si="92">IF(F1155=$B$3,"First Stage PV",IF(F1155=$B$5+$B$3,"First 2 Stages PV",IF(F1155=$B$5+$B$3+$B$7,"Total PV","")))</f>
        <v/>
      </c>
    </row>
    <row r="1156" spans="6:10" x14ac:dyDescent="0.2">
      <c r="F1156">
        <f t="shared" ref="F1156:F1219" si="93">F1155+1</f>
        <v>1125</v>
      </c>
      <c r="G1156" s="9" t="str">
        <f t="shared" si="90"/>
        <v/>
      </c>
      <c r="H1156" s="9" t="e">
        <f t="shared" si="91"/>
        <v>#VALUE!</v>
      </c>
      <c r="I1156" s="9" t="e">
        <f t="shared" ref="I1156:I1219" si="94">I1155+H1156</f>
        <v>#VALUE!</v>
      </c>
      <c r="J1156" s="37" t="str">
        <f t="shared" si="92"/>
        <v/>
      </c>
    </row>
    <row r="1157" spans="6:10" x14ac:dyDescent="0.2">
      <c r="F1157">
        <f t="shared" si="93"/>
        <v>1126</v>
      </c>
      <c r="G1157" s="9" t="str">
        <f t="shared" si="90"/>
        <v/>
      </c>
      <c r="H1157" s="9" t="e">
        <f t="shared" si="91"/>
        <v>#VALUE!</v>
      </c>
      <c r="I1157" s="9" t="e">
        <f t="shared" si="94"/>
        <v>#VALUE!</v>
      </c>
      <c r="J1157" s="37" t="str">
        <f t="shared" si="92"/>
        <v/>
      </c>
    </row>
    <row r="1158" spans="6:10" x14ac:dyDescent="0.2">
      <c r="F1158">
        <f t="shared" si="93"/>
        <v>1127</v>
      </c>
      <c r="G1158" s="9" t="str">
        <f t="shared" si="90"/>
        <v/>
      </c>
      <c r="H1158" s="9" t="e">
        <f t="shared" si="91"/>
        <v>#VALUE!</v>
      </c>
      <c r="I1158" s="9" t="e">
        <f t="shared" si="94"/>
        <v>#VALUE!</v>
      </c>
      <c r="J1158" s="37" t="str">
        <f t="shared" si="92"/>
        <v/>
      </c>
    </row>
    <row r="1159" spans="6:10" x14ac:dyDescent="0.2">
      <c r="F1159">
        <f t="shared" si="93"/>
        <v>1128</v>
      </c>
      <c r="G1159" s="9" t="str">
        <f t="shared" si="90"/>
        <v/>
      </c>
      <c r="H1159" s="9" t="e">
        <f t="shared" si="91"/>
        <v>#VALUE!</v>
      </c>
      <c r="I1159" s="9" t="e">
        <f t="shared" si="94"/>
        <v>#VALUE!</v>
      </c>
      <c r="J1159" s="37" t="str">
        <f t="shared" si="92"/>
        <v/>
      </c>
    </row>
    <row r="1160" spans="6:10" x14ac:dyDescent="0.2">
      <c r="F1160">
        <f t="shared" si="93"/>
        <v>1129</v>
      </c>
      <c r="G1160" s="9" t="str">
        <f t="shared" si="90"/>
        <v/>
      </c>
      <c r="H1160" s="9" t="e">
        <f t="shared" si="91"/>
        <v>#VALUE!</v>
      </c>
      <c r="I1160" s="9" t="e">
        <f t="shared" si="94"/>
        <v>#VALUE!</v>
      </c>
      <c r="J1160" s="37" t="str">
        <f t="shared" si="92"/>
        <v/>
      </c>
    </row>
    <row r="1161" spans="6:10" x14ac:dyDescent="0.2">
      <c r="F1161">
        <f t="shared" si="93"/>
        <v>1130</v>
      </c>
      <c r="G1161" s="9" t="str">
        <f t="shared" si="90"/>
        <v/>
      </c>
      <c r="H1161" s="9" t="e">
        <f t="shared" si="91"/>
        <v>#VALUE!</v>
      </c>
      <c r="I1161" s="9" t="e">
        <f t="shared" si="94"/>
        <v>#VALUE!</v>
      </c>
      <c r="J1161" s="37" t="str">
        <f t="shared" si="92"/>
        <v/>
      </c>
    </row>
    <row r="1162" spans="6:10" x14ac:dyDescent="0.2">
      <c r="F1162">
        <f t="shared" si="93"/>
        <v>1131</v>
      </c>
      <c r="G1162" s="9" t="str">
        <f t="shared" si="90"/>
        <v/>
      </c>
      <c r="H1162" s="9" t="e">
        <f t="shared" si="91"/>
        <v>#VALUE!</v>
      </c>
      <c r="I1162" s="9" t="e">
        <f t="shared" si="94"/>
        <v>#VALUE!</v>
      </c>
      <c r="J1162" s="37" t="str">
        <f t="shared" si="92"/>
        <v/>
      </c>
    </row>
    <row r="1163" spans="6:10" x14ac:dyDescent="0.2">
      <c r="F1163">
        <f t="shared" si="93"/>
        <v>1132</v>
      </c>
      <c r="G1163" s="9" t="str">
        <f t="shared" si="90"/>
        <v/>
      </c>
      <c r="H1163" s="9" t="e">
        <f t="shared" si="91"/>
        <v>#VALUE!</v>
      </c>
      <c r="I1163" s="9" t="e">
        <f t="shared" si="94"/>
        <v>#VALUE!</v>
      </c>
      <c r="J1163" s="37" t="str">
        <f t="shared" si="92"/>
        <v/>
      </c>
    </row>
    <row r="1164" spans="6:10" x14ac:dyDescent="0.2">
      <c r="F1164">
        <f t="shared" si="93"/>
        <v>1133</v>
      </c>
      <c r="G1164" s="9" t="str">
        <f t="shared" si="90"/>
        <v/>
      </c>
      <c r="H1164" s="9" t="e">
        <f t="shared" si="91"/>
        <v>#VALUE!</v>
      </c>
      <c r="I1164" s="9" t="e">
        <f t="shared" si="94"/>
        <v>#VALUE!</v>
      </c>
      <c r="J1164" s="37" t="str">
        <f t="shared" si="92"/>
        <v/>
      </c>
    </row>
    <row r="1165" spans="6:10" x14ac:dyDescent="0.2">
      <c r="F1165">
        <f t="shared" si="93"/>
        <v>1134</v>
      </c>
      <c r="G1165" s="9" t="str">
        <f t="shared" si="90"/>
        <v/>
      </c>
      <c r="H1165" s="9" t="e">
        <f t="shared" si="91"/>
        <v>#VALUE!</v>
      </c>
      <c r="I1165" s="9" t="e">
        <f t="shared" si="94"/>
        <v>#VALUE!</v>
      </c>
      <c r="J1165" s="37" t="str">
        <f t="shared" si="92"/>
        <v/>
      </c>
    </row>
    <row r="1166" spans="6:10" x14ac:dyDescent="0.2">
      <c r="F1166">
        <f t="shared" si="93"/>
        <v>1135</v>
      </c>
      <c r="G1166" s="9" t="str">
        <f t="shared" si="90"/>
        <v/>
      </c>
      <c r="H1166" s="9" t="e">
        <f t="shared" si="91"/>
        <v>#VALUE!</v>
      </c>
      <c r="I1166" s="9" t="e">
        <f t="shared" si="94"/>
        <v>#VALUE!</v>
      </c>
      <c r="J1166" s="37" t="str">
        <f t="shared" si="92"/>
        <v/>
      </c>
    </row>
    <row r="1167" spans="6:10" x14ac:dyDescent="0.2">
      <c r="F1167">
        <f t="shared" si="93"/>
        <v>1136</v>
      </c>
      <c r="G1167" s="9" t="str">
        <f t="shared" si="90"/>
        <v/>
      </c>
      <c r="H1167" s="9" t="e">
        <f t="shared" si="91"/>
        <v>#VALUE!</v>
      </c>
      <c r="I1167" s="9" t="e">
        <f t="shared" si="94"/>
        <v>#VALUE!</v>
      </c>
      <c r="J1167" s="37" t="str">
        <f t="shared" si="92"/>
        <v/>
      </c>
    </row>
    <row r="1168" spans="6:10" x14ac:dyDescent="0.2">
      <c r="F1168">
        <f t="shared" si="93"/>
        <v>1137</v>
      </c>
      <c r="G1168" s="9" t="str">
        <f t="shared" si="90"/>
        <v/>
      </c>
      <c r="H1168" s="9" t="e">
        <f t="shared" si="91"/>
        <v>#VALUE!</v>
      </c>
      <c r="I1168" s="9" t="e">
        <f t="shared" si="94"/>
        <v>#VALUE!</v>
      </c>
      <c r="J1168" s="37" t="str">
        <f t="shared" si="92"/>
        <v/>
      </c>
    </row>
    <row r="1169" spans="6:10" x14ac:dyDescent="0.2">
      <c r="F1169">
        <f t="shared" si="93"/>
        <v>1138</v>
      </c>
      <c r="G1169" s="9" t="str">
        <f t="shared" si="90"/>
        <v/>
      </c>
      <c r="H1169" s="9" t="e">
        <f t="shared" si="91"/>
        <v>#VALUE!</v>
      </c>
      <c r="I1169" s="9" t="e">
        <f t="shared" si="94"/>
        <v>#VALUE!</v>
      </c>
      <c r="J1169" s="37" t="str">
        <f t="shared" si="92"/>
        <v/>
      </c>
    </row>
    <row r="1170" spans="6:10" x14ac:dyDescent="0.2">
      <c r="F1170">
        <f t="shared" si="93"/>
        <v>1139</v>
      </c>
      <c r="G1170" s="9" t="str">
        <f t="shared" si="90"/>
        <v/>
      </c>
      <c r="H1170" s="9" t="e">
        <f t="shared" si="91"/>
        <v>#VALUE!</v>
      </c>
      <c r="I1170" s="9" t="e">
        <f t="shared" si="94"/>
        <v>#VALUE!</v>
      </c>
      <c r="J1170" s="37" t="str">
        <f t="shared" si="92"/>
        <v/>
      </c>
    </row>
    <row r="1171" spans="6:10" x14ac:dyDescent="0.2">
      <c r="F1171">
        <f t="shared" si="93"/>
        <v>1140</v>
      </c>
      <c r="G1171" s="9" t="str">
        <f t="shared" si="90"/>
        <v/>
      </c>
      <c r="H1171" s="9" t="e">
        <f t="shared" si="91"/>
        <v>#VALUE!</v>
      </c>
      <c r="I1171" s="9" t="e">
        <f t="shared" si="94"/>
        <v>#VALUE!</v>
      </c>
      <c r="J1171" s="37" t="str">
        <f t="shared" si="92"/>
        <v/>
      </c>
    </row>
    <row r="1172" spans="6:10" x14ac:dyDescent="0.2">
      <c r="F1172">
        <f t="shared" si="93"/>
        <v>1141</v>
      </c>
      <c r="G1172" s="9" t="str">
        <f t="shared" si="90"/>
        <v/>
      </c>
      <c r="H1172" s="9" t="e">
        <f t="shared" si="91"/>
        <v>#VALUE!</v>
      </c>
      <c r="I1172" s="9" t="e">
        <f t="shared" si="94"/>
        <v>#VALUE!</v>
      </c>
      <c r="J1172" s="37" t="str">
        <f t="shared" si="92"/>
        <v/>
      </c>
    </row>
    <row r="1173" spans="6:10" x14ac:dyDescent="0.2">
      <c r="F1173">
        <f t="shared" si="93"/>
        <v>1142</v>
      </c>
      <c r="G1173" s="9" t="str">
        <f t="shared" si="90"/>
        <v/>
      </c>
      <c r="H1173" s="9" t="e">
        <f t="shared" si="91"/>
        <v>#VALUE!</v>
      </c>
      <c r="I1173" s="9" t="e">
        <f t="shared" si="94"/>
        <v>#VALUE!</v>
      </c>
      <c r="J1173" s="37" t="str">
        <f t="shared" si="92"/>
        <v/>
      </c>
    </row>
    <row r="1174" spans="6:10" x14ac:dyDescent="0.2">
      <c r="F1174">
        <f t="shared" si="93"/>
        <v>1143</v>
      </c>
      <c r="G1174" s="9" t="str">
        <f t="shared" si="90"/>
        <v/>
      </c>
      <c r="H1174" s="9" t="e">
        <f t="shared" si="91"/>
        <v>#VALUE!</v>
      </c>
      <c r="I1174" s="9" t="e">
        <f t="shared" si="94"/>
        <v>#VALUE!</v>
      </c>
      <c r="J1174" s="37" t="str">
        <f t="shared" si="92"/>
        <v/>
      </c>
    </row>
    <row r="1175" spans="6:10" x14ac:dyDescent="0.2">
      <c r="F1175">
        <f t="shared" si="93"/>
        <v>1144</v>
      </c>
      <c r="G1175" s="9" t="str">
        <f t="shared" si="90"/>
        <v/>
      </c>
      <c r="H1175" s="9" t="e">
        <f t="shared" si="91"/>
        <v>#VALUE!</v>
      </c>
      <c r="I1175" s="9" t="e">
        <f t="shared" si="94"/>
        <v>#VALUE!</v>
      </c>
      <c r="J1175" s="37" t="str">
        <f t="shared" si="92"/>
        <v/>
      </c>
    </row>
    <row r="1176" spans="6:10" x14ac:dyDescent="0.2">
      <c r="F1176">
        <f t="shared" si="93"/>
        <v>1145</v>
      </c>
      <c r="G1176" s="9" t="str">
        <f t="shared" si="90"/>
        <v/>
      </c>
      <c r="H1176" s="9" t="e">
        <f t="shared" si="91"/>
        <v>#VALUE!</v>
      </c>
      <c r="I1176" s="9" t="e">
        <f t="shared" si="94"/>
        <v>#VALUE!</v>
      </c>
      <c r="J1176" s="37" t="str">
        <f t="shared" si="92"/>
        <v/>
      </c>
    </row>
    <row r="1177" spans="6:10" x14ac:dyDescent="0.2">
      <c r="F1177">
        <f t="shared" si="93"/>
        <v>1146</v>
      </c>
      <c r="G1177" s="9" t="str">
        <f t="shared" si="90"/>
        <v/>
      </c>
      <c r="H1177" s="9" t="e">
        <f t="shared" si="91"/>
        <v>#VALUE!</v>
      </c>
      <c r="I1177" s="9" t="e">
        <f t="shared" si="94"/>
        <v>#VALUE!</v>
      </c>
      <c r="J1177" s="37" t="str">
        <f t="shared" si="92"/>
        <v/>
      </c>
    </row>
    <row r="1178" spans="6:10" x14ac:dyDescent="0.2">
      <c r="F1178">
        <f t="shared" si="93"/>
        <v>1147</v>
      </c>
      <c r="G1178" s="9" t="str">
        <f t="shared" si="90"/>
        <v/>
      </c>
      <c r="H1178" s="9" t="e">
        <f t="shared" si="91"/>
        <v>#VALUE!</v>
      </c>
      <c r="I1178" s="9" t="e">
        <f t="shared" si="94"/>
        <v>#VALUE!</v>
      </c>
      <c r="J1178" s="37" t="str">
        <f t="shared" si="92"/>
        <v/>
      </c>
    </row>
    <row r="1179" spans="6:10" x14ac:dyDescent="0.2">
      <c r="F1179">
        <f t="shared" si="93"/>
        <v>1148</v>
      </c>
      <c r="G1179" s="9" t="str">
        <f t="shared" si="90"/>
        <v/>
      </c>
      <c r="H1179" s="9" t="e">
        <f t="shared" si="91"/>
        <v>#VALUE!</v>
      </c>
      <c r="I1179" s="9" t="e">
        <f t="shared" si="94"/>
        <v>#VALUE!</v>
      </c>
      <c r="J1179" s="37" t="str">
        <f t="shared" si="92"/>
        <v/>
      </c>
    </row>
    <row r="1180" spans="6:10" x14ac:dyDescent="0.2">
      <c r="F1180">
        <f t="shared" si="93"/>
        <v>1149</v>
      </c>
      <c r="G1180" s="9" t="str">
        <f t="shared" si="90"/>
        <v/>
      </c>
      <c r="H1180" s="9" t="e">
        <f t="shared" si="91"/>
        <v>#VALUE!</v>
      </c>
      <c r="I1180" s="9" t="e">
        <f t="shared" si="94"/>
        <v>#VALUE!</v>
      </c>
      <c r="J1180" s="37" t="str">
        <f t="shared" si="92"/>
        <v/>
      </c>
    </row>
    <row r="1181" spans="6:10" x14ac:dyDescent="0.2">
      <c r="F1181">
        <f t="shared" si="93"/>
        <v>1150</v>
      </c>
      <c r="G1181" s="9" t="str">
        <f t="shared" si="90"/>
        <v/>
      </c>
      <c r="H1181" s="9" t="e">
        <f t="shared" si="91"/>
        <v>#VALUE!</v>
      </c>
      <c r="I1181" s="9" t="e">
        <f t="shared" si="94"/>
        <v>#VALUE!</v>
      </c>
      <c r="J1181" s="37" t="str">
        <f t="shared" si="92"/>
        <v/>
      </c>
    </row>
    <row r="1182" spans="6:10" x14ac:dyDescent="0.2">
      <c r="F1182">
        <f t="shared" si="93"/>
        <v>1151</v>
      </c>
      <c r="G1182" s="9" t="str">
        <f t="shared" si="90"/>
        <v/>
      </c>
      <c r="H1182" s="9" t="e">
        <f t="shared" si="91"/>
        <v>#VALUE!</v>
      </c>
      <c r="I1182" s="9" t="e">
        <f t="shared" si="94"/>
        <v>#VALUE!</v>
      </c>
      <c r="J1182" s="37" t="str">
        <f t="shared" si="92"/>
        <v/>
      </c>
    </row>
    <row r="1183" spans="6:10" x14ac:dyDescent="0.2">
      <c r="F1183">
        <f t="shared" si="93"/>
        <v>1152</v>
      </c>
      <c r="G1183" s="9" t="str">
        <f t="shared" si="90"/>
        <v/>
      </c>
      <c r="H1183" s="9" t="e">
        <f t="shared" si="91"/>
        <v>#VALUE!</v>
      </c>
      <c r="I1183" s="9" t="e">
        <f t="shared" si="94"/>
        <v>#VALUE!</v>
      </c>
      <c r="J1183" s="37" t="str">
        <f t="shared" si="92"/>
        <v/>
      </c>
    </row>
    <row r="1184" spans="6:10" x14ac:dyDescent="0.2">
      <c r="F1184">
        <f t="shared" si="93"/>
        <v>1153</v>
      </c>
      <c r="G1184" s="9" t="str">
        <f t="shared" si="90"/>
        <v/>
      </c>
      <c r="H1184" s="9" t="e">
        <f t="shared" si="91"/>
        <v>#VALUE!</v>
      </c>
      <c r="I1184" s="9" t="e">
        <f t="shared" si="94"/>
        <v>#VALUE!</v>
      </c>
      <c r="J1184" s="37" t="str">
        <f t="shared" si="92"/>
        <v/>
      </c>
    </row>
    <row r="1185" spans="6:10" x14ac:dyDescent="0.2">
      <c r="F1185">
        <f t="shared" si="93"/>
        <v>1154</v>
      </c>
      <c r="G1185" s="9" t="str">
        <f t="shared" si="90"/>
        <v/>
      </c>
      <c r="H1185" s="9" t="e">
        <f t="shared" si="91"/>
        <v>#VALUE!</v>
      </c>
      <c r="I1185" s="9" t="e">
        <f t="shared" si="94"/>
        <v>#VALUE!</v>
      </c>
      <c r="J1185" s="37" t="str">
        <f t="shared" si="92"/>
        <v/>
      </c>
    </row>
    <row r="1186" spans="6:10" x14ac:dyDescent="0.2">
      <c r="F1186">
        <f t="shared" si="93"/>
        <v>1155</v>
      </c>
      <c r="G1186" s="9" t="str">
        <f t="shared" si="90"/>
        <v/>
      </c>
      <c r="H1186" s="9" t="e">
        <f t="shared" si="91"/>
        <v>#VALUE!</v>
      </c>
      <c r="I1186" s="9" t="e">
        <f t="shared" si="94"/>
        <v>#VALUE!</v>
      </c>
      <c r="J1186" s="37" t="str">
        <f t="shared" si="92"/>
        <v/>
      </c>
    </row>
    <row r="1187" spans="6:10" x14ac:dyDescent="0.2">
      <c r="F1187">
        <f t="shared" si="93"/>
        <v>1156</v>
      </c>
      <c r="G1187" s="9" t="str">
        <f t="shared" si="90"/>
        <v/>
      </c>
      <c r="H1187" s="9" t="e">
        <f t="shared" si="91"/>
        <v>#VALUE!</v>
      </c>
      <c r="I1187" s="9" t="e">
        <f t="shared" si="94"/>
        <v>#VALUE!</v>
      </c>
      <c r="J1187" s="37" t="str">
        <f t="shared" si="92"/>
        <v/>
      </c>
    </row>
    <row r="1188" spans="6:10" x14ac:dyDescent="0.2">
      <c r="F1188">
        <f t="shared" si="93"/>
        <v>1157</v>
      </c>
      <c r="G1188" s="9" t="str">
        <f t="shared" si="90"/>
        <v/>
      </c>
      <c r="H1188" s="9" t="e">
        <f t="shared" si="91"/>
        <v>#VALUE!</v>
      </c>
      <c r="I1188" s="9" t="e">
        <f t="shared" si="94"/>
        <v>#VALUE!</v>
      </c>
      <c r="J1188" s="37" t="str">
        <f t="shared" si="92"/>
        <v/>
      </c>
    </row>
    <row r="1189" spans="6:10" x14ac:dyDescent="0.2">
      <c r="F1189">
        <f t="shared" si="93"/>
        <v>1158</v>
      </c>
      <c r="G1189" s="9" t="str">
        <f t="shared" si="90"/>
        <v/>
      </c>
      <c r="H1189" s="9" t="e">
        <f t="shared" si="91"/>
        <v>#VALUE!</v>
      </c>
      <c r="I1189" s="9" t="e">
        <f t="shared" si="94"/>
        <v>#VALUE!</v>
      </c>
      <c r="J1189" s="37" t="str">
        <f t="shared" si="92"/>
        <v/>
      </c>
    </row>
    <row r="1190" spans="6:10" x14ac:dyDescent="0.2">
      <c r="F1190">
        <f t="shared" si="93"/>
        <v>1159</v>
      </c>
      <c r="G1190" s="9" t="str">
        <f t="shared" si="90"/>
        <v/>
      </c>
      <c r="H1190" s="9" t="e">
        <f t="shared" si="91"/>
        <v>#VALUE!</v>
      </c>
      <c r="I1190" s="9" t="e">
        <f t="shared" si="94"/>
        <v>#VALUE!</v>
      </c>
      <c r="J1190" s="37" t="str">
        <f t="shared" si="92"/>
        <v/>
      </c>
    </row>
    <row r="1191" spans="6:10" x14ac:dyDescent="0.2">
      <c r="F1191">
        <f t="shared" si="93"/>
        <v>1160</v>
      </c>
      <c r="G1191" s="9" t="str">
        <f t="shared" si="90"/>
        <v/>
      </c>
      <c r="H1191" s="9" t="e">
        <f t="shared" si="91"/>
        <v>#VALUE!</v>
      </c>
      <c r="I1191" s="9" t="e">
        <f t="shared" si="94"/>
        <v>#VALUE!</v>
      </c>
      <c r="J1191" s="37" t="str">
        <f t="shared" si="92"/>
        <v/>
      </c>
    </row>
    <row r="1192" spans="6:10" x14ac:dyDescent="0.2">
      <c r="F1192">
        <f t="shared" si="93"/>
        <v>1161</v>
      </c>
      <c r="G1192" s="9" t="str">
        <f t="shared" si="90"/>
        <v/>
      </c>
      <c r="H1192" s="9" t="e">
        <f t="shared" si="91"/>
        <v>#VALUE!</v>
      </c>
      <c r="I1192" s="9" t="e">
        <f t="shared" si="94"/>
        <v>#VALUE!</v>
      </c>
      <c r="J1192" s="37" t="str">
        <f t="shared" si="92"/>
        <v/>
      </c>
    </row>
    <row r="1193" spans="6:10" x14ac:dyDescent="0.2">
      <c r="F1193">
        <f t="shared" si="93"/>
        <v>1162</v>
      </c>
      <c r="G1193" s="9" t="str">
        <f t="shared" si="90"/>
        <v/>
      </c>
      <c r="H1193" s="9" t="e">
        <f t="shared" si="91"/>
        <v>#VALUE!</v>
      </c>
      <c r="I1193" s="9" t="e">
        <f t="shared" si="94"/>
        <v>#VALUE!</v>
      </c>
      <c r="J1193" s="37" t="str">
        <f t="shared" si="92"/>
        <v/>
      </c>
    </row>
    <row r="1194" spans="6:10" x14ac:dyDescent="0.2">
      <c r="F1194">
        <f t="shared" si="93"/>
        <v>1163</v>
      </c>
      <c r="G1194" s="9" t="str">
        <f t="shared" si="90"/>
        <v/>
      </c>
      <c r="H1194" s="9" t="e">
        <f t="shared" si="91"/>
        <v>#VALUE!</v>
      </c>
      <c r="I1194" s="9" t="e">
        <f t="shared" si="94"/>
        <v>#VALUE!</v>
      </c>
      <c r="J1194" s="37" t="str">
        <f t="shared" si="92"/>
        <v/>
      </c>
    </row>
    <row r="1195" spans="6:10" x14ac:dyDescent="0.2">
      <c r="F1195">
        <f t="shared" si="93"/>
        <v>1164</v>
      </c>
      <c r="G1195" s="9" t="str">
        <f t="shared" si="90"/>
        <v/>
      </c>
      <c r="H1195" s="9" t="e">
        <f t="shared" si="91"/>
        <v>#VALUE!</v>
      </c>
      <c r="I1195" s="9" t="e">
        <f t="shared" si="94"/>
        <v>#VALUE!</v>
      </c>
      <c r="J1195" s="37" t="str">
        <f t="shared" si="92"/>
        <v/>
      </c>
    </row>
    <row r="1196" spans="6:10" x14ac:dyDescent="0.2">
      <c r="F1196">
        <f t="shared" si="93"/>
        <v>1165</v>
      </c>
      <c r="G1196" s="9" t="str">
        <f t="shared" si="90"/>
        <v/>
      </c>
      <c r="H1196" s="9" t="e">
        <f t="shared" si="91"/>
        <v>#VALUE!</v>
      </c>
      <c r="I1196" s="9" t="e">
        <f t="shared" si="94"/>
        <v>#VALUE!</v>
      </c>
      <c r="J1196" s="37" t="str">
        <f t="shared" si="92"/>
        <v/>
      </c>
    </row>
    <row r="1197" spans="6:10" x14ac:dyDescent="0.2">
      <c r="F1197">
        <f t="shared" si="93"/>
        <v>1166</v>
      </c>
      <c r="G1197" s="9" t="str">
        <f t="shared" si="90"/>
        <v/>
      </c>
      <c r="H1197" s="9" t="e">
        <f t="shared" si="91"/>
        <v>#VALUE!</v>
      </c>
      <c r="I1197" s="9" t="e">
        <f t="shared" si="94"/>
        <v>#VALUE!</v>
      </c>
      <c r="J1197" s="37" t="str">
        <f t="shared" si="92"/>
        <v/>
      </c>
    </row>
    <row r="1198" spans="6:10" x14ac:dyDescent="0.2">
      <c r="F1198">
        <f t="shared" si="93"/>
        <v>1167</v>
      </c>
      <c r="G1198" s="9" t="str">
        <f t="shared" si="90"/>
        <v/>
      </c>
      <c r="H1198" s="9" t="e">
        <f t="shared" si="91"/>
        <v>#VALUE!</v>
      </c>
      <c r="I1198" s="9" t="e">
        <f t="shared" si="94"/>
        <v>#VALUE!</v>
      </c>
      <c r="J1198" s="37" t="str">
        <f t="shared" si="92"/>
        <v/>
      </c>
    </row>
    <row r="1199" spans="6:10" x14ac:dyDescent="0.2">
      <c r="F1199">
        <f t="shared" si="93"/>
        <v>1168</v>
      </c>
      <c r="G1199" s="9" t="str">
        <f t="shared" si="90"/>
        <v/>
      </c>
      <c r="H1199" s="9" t="e">
        <f t="shared" si="91"/>
        <v>#VALUE!</v>
      </c>
      <c r="I1199" s="9" t="e">
        <f t="shared" si="94"/>
        <v>#VALUE!</v>
      </c>
      <c r="J1199" s="37" t="str">
        <f t="shared" si="92"/>
        <v/>
      </c>
    </row>
    <row r="1200" spans="6:10" x14ac:dyDescent="0.2">
      <c r="F1200">
        <f t="shared" si="93"/>
        <v>1169</v>
      </c>
      <c r="G1200" s="9" t="str">
        <f t="shared" si="90"/>
        <v/>
      </c>
      <c r="H1200" s="9" t="e">
        <f t="shared" si="91"/>
        <v>#VALUE!</v>
      </c>
      <c r="I1200" s="9" t="e">
        <f t="shared" si="94"/>
        <v>#VALUE!</v>
      </c>
      <c r="J1200" s="37" t="str">
        <f t="shared" si="92"/>
        <v/>
      </c>
    </row>
    <row r="1201" spans="6:10" x14ac:dyDescent="0.2">
      <c r="F1201">
        <f t="shared" si="93"/>
        <v>1170</v>
      </c>
      <c r="G1201" s="9" t="str">
        <f t="shared" si="90"/>
        <v/>
      </c>
      <c r="H1201" s="9" t="e">
        <f t="shared" si="91"/>
        <v>#VALUE!</v>
      </c>
      <c r="I1201" s="9" t="e">
        <f t="shared" si="94"/>
        <v>#VALUE!</v>
      </c>
      <c r="J1201" s="37" t="str">
        <f t="shared" si="92"/>
        <v/>
      </c>
    </row>
    <row r="1202" spans="6:10" x14ac:dyDescent="0.2">
      <c r="F1202">
        <f t="shared" si="93"/>
        <v>1171</v>
      </c>
      <c r="G1202" s="9" t="str">
        <f t="shared" si="90"/>
        <v/>
      </c>
      <c r="H1202" s="9" t="e">
        <f t="shared" si="91"/>
        <v>#VALUE!</v>
      </c>
      <c r="I1202" s="9" t="e">
        <f t="shared" si="94"/>
        <v>#VALUE!</v>
      </c>
      <c r="J1202" s="37" t="str">
        <f t="shared" si="92"/>
        <v/>
      </c>
    </row>
    <row r="1203" spans="6:10" x14ac:dyDescent="0.2">
      <c r="F1203">
        <f t="shared" si="93"/>
        <v>1172</v>
      </c>
      <c r="G1203" s="9" t="str">
        <f t="shared" si="90"/>
        <v/>
      </c>
      <c r="H1203" s="9" t="e">
        <f t="shared" si="91"/>
        <v>#VALUE!</v>
      </c>
      <c r="I1203" s="9" t="e">
        <f t="shared" si="94"/>
        <v>#VALUE!</v>
      </c>
      <c r="J1203" s="37" t="str">
        <f t="shared" si="92"/>
        <v/>
      </c>
    </row>
    <row r="1204" spans="6:10" x14ac:dyDescent="0.2">
      <c r="F1204">
        <f t="shared" si="93"/>
        <v>1173</v>
      </c>
      <c r="G1204" s="9" t="str">
        <f t="shared" si="90"/>
        <v/>
      </c>
      <c r="H1204" s="9" t="e">
        <f t="shared" si="91"/>
        <v>#VALUE!</v>
      </c>
      <c r="I1204" s="9" t="e">
        <f t="shared" si="94"/>
        <v>#VALUE!</v>
      </c>
      <c r="J1204" s="37" t="str">
        <f t="shared" si="92"/>
        <v/>
      </c>
    </row>
    <row r="1205" spans="6:10" x14ac:dyDescent="0.2">
      <c r="F1205">
        <f t="shared" si="93"/>
        <v>1174</v>
      </c>
      <c r="G1205" s="9" t="str">
        <f t="shared" si="90"/>
        <v/>
      </c>
      <c r="H1205" s="9" t="e">
        <f t="shared" si="91"/>
        <v>#VALUE!</v>
      </c>
      <c r="I1205" s="9" t="e">
        <f t="shared" si="94"/>
        <v>#VALUE!</v>
      </c>
      <c r="J1205" s="37" t="str">
        <f t="shared" si="92"/>
        <v/>
      </c>
    </row>
    <row r="1206" spans="6:10" x14ac:dyDescent="0.2">
      <c r="F1206">
        <f t="shared" si="93"/>
        <v>1175</v>
      </c>
      <c r="G1206" s="9" t="str">
        <f t="shared" si="90"/>
        <v/>
      </c>
      <c r="H1206" s="9" t="e">
        <f t="shared" si="91"/>
        <v>#VALUE!</v>
      </c>
      <c r="I1206" s="9" t="e">
        <f t="shared" si="94"/>
        <v>#VALUE!</v>
      </c>
      <c r="J1206" s="37" t="str">
        <f t="shared" si="92"/>
        <v/>
      </c>
    </row>
    <row r="1207" spans="6:10" x14ac:dyDescent="0.2">
      <c r="F1207">
        <f t="shared" si="93"/>
        <v>1176</v>
      </c>
      <c r="G1207" s="9" t="str">
        <f t="shared" si="90"/>
        <v/>
      </c>
      <c r="H1207" s="9" t="e">
        <f t="shared" si="91"/>
        <v>#VALUE!</v>
      </c>
      <c r="I1207" s="9" t="e">
        <f t="shared" si="94"/>
        <v>#VALUE!</v>
      </c>
      <c r="J1207" s="37" t="str">
        <f t="shared" si="92"/>
        <v/>
      </c>
    </row>
    <row r="1208" spans="6:10" x14ac:dyDescent="0.2">
      <c r="F1208">
        <f t="shared" si="93"/>
        <v>1177</v>
      </c>
      <c r="G1208" s="9" t="str">
        <f t="shared" si="90"/>
        <v/>
      </c>
      <c r="H1208" s="9" t="e">
        <f t="shared" si="91"/>
        <v>#VALUE!</v>
      </c>
      <c r="I1208" s="9" t="e">
        <f t="shared" si="94"/>
        <v>#VALUE!</v>
      </c>
      <c r="J1208" s="37" t="str">
        <f t="shared" si="92"/>
        <v/>
      </c>
    </row>
    <row r="1209" spans="6:10" x14ac:dyDescent="0.2">
      <c r="F1209">
        <f t="shared" si="93"/>
        <v>1178</v>
      </c>
      <c r="G1209" s="9" t="str">
        <f t="shared" si="90"/>
        <v/>
      </c>
      <c r="H1209" s="9" t="e">
        <f t="shared" si="91"/>
        <v>#VALUE!</v>
      </c>
      <c r="I1209" s="9" t="e">
        <f t="shared" si="94"/>
        <v>#VALUE!</v>
      </c>
      <c r="J1209" s="37" t="str">
        <f t="shared" si="92"/>
        <v/>
      </c>
    </row>
    <row r="1210" spans="6:10" x14ac:dyDescent="0.2">
      <c r="F1210">
        <f t="shared" si="93"/>
        <v>1179</v>
      </c>
      <c r="G1210" s="9" t="str">
        <f t="shared" si="90"/>
        <v/>
      </c>
      <c r="H1210" s="9" t="e">
        <f t="shared" si="91"/>
        <v>#VALUE!</v>
      </c>
      <c r="I1210" s="9" t="e">
        <f t="shared" si="94"/>
        <v>#VALUE!</v>
      </c>
      <c r="J1210" s="37" t="str">
        <f t="shared" si="92"/>
        <v/>
      </c>
    </row>
    <row r="1211" spans="6:10" x14ac:dyDescent="0.2">
      <c r="F1211">
        <f t="shared" si="93"/>
        <v>1180</v>
      </c>
      <c r="G1211" s="9" t="str">
        <f t="shared" si="90"/>
        <v/>
      </c>
      <c r="H1211" s="9" t="e">
        <f t="shared" si="91"/>
        <v>#VALUE!</v>
      </c>
      <c r="I1211" s="9" t="e">
        <f t="shared" si="94"/>
        <v>#VALUE!</v>
      </c>
      <c r="J1211" s="37" t="str">
        <f t="shared" si="92"/>
        <v/>
      </c>
    </row>
    <row r="1212" spans="6:10" x14ac:dyDescent="0.2">
      <c r="F1212">
        <f t="shared" si="93"/>
        <v>1181</v>
      </c>
      <c r="G1212" s="9" t="str">
        <f t="shared" si="90"/>
        <v/>
      </c>
      <c r="H1212" s="9" t="e">
        <f t="shared" si="91"/>
        <v>#VALUE!</v>
      </c>
      <c r="I1212" s="9" t="e">
        <f t="shared" si="94"/>
        <v>#VALUE!</v>
      </c>
      <c r="J1212" s="37" t="str">
        <f t="shared" si="92"/>
        <v/>
      </c>
    </row>
    <row r="1213" spans="6:10" x14ac:dyDescent="0.2">
      <c r="F1213">
        <f t="shared" si="93"/>
        <v>1182</v>
      </c>
      <c r="G1213" s="9" t="str">
        <f t="shared" si="90"/>
        <v/>
      </c>
      <c r="H1213" s="9" t="e">
        <f t="shared" si="91"/>
        <v>#VALUE!</v>
      </c>
      <c r="I1213" s="9" t="e">
        <f t="shared" si="94"/>
        <v>#VALUE!</v>
      </c>
      <c r="J1213" s="37" t="str">
        <f t="shared" si="92"/>
        <v/>
      </c>
    </row>
    <row r="1214" spans="6:10" x14ac:dyDescent="0.2">
      <c r="F1214">
        <f t="shared" si="93"/>
        <v>1183</v>
      </c>
      <c r="G1214" s="9" t="str">
        <f t="shared" si="90"/>
        <v/>
      </c>
      <c r="H1214" s="9" t="e">
        <f t="shared" si="91"/>
        <v>#VALUE!</v>
      </c>
      <c r="I1214" s="9" t="e">
        <f t="shared" si="94"/>
        <v>#VALUE!</v>
      </c>
      <c r="J1214" s="37" t="str">
        <f t="shared" si="92"/>
        <v/>
      </c>
    </row>
    <row r="1215" spans="6:10" x14ac:dyDescent="0.2">
      <c r="F1215">
        <f t="shared" si="93"/>
        <v>1184</v>
      </c>
      <c r="G1215" s="9" t="str">
        <f t="shared" si="90"/>
        <v/>
      </c>
      <c r="H1215" s="9" t="e">
        <f t="shared" si="91"/>
        <v>#VALUE!</v>
      </c>
      <c r="I1215" s="9" t="e">
        <f t="shared" si="94"/>
        <v>#VALUE!</v>
      </c>
      <c r="J1215" s="37" t="str">
        <f t="shared" si="92"/>
        <v/>
      </c>
    </row>
    <row r="1216" spans="6:10" x14ac:dyDescent="0.2">
      <c r="F1216">
        <f t="shared" si="93"/>
        <v>1185</v>
      </c>
      <c r="G1216" s="9" t="str">
        <f t="shared" si="90"/>
        <v/>
      </c>
      <c r="H1216" s="9" t="e">
        <f t="shared" si="91"/>
        <v>#VALUE!</v>
      </c>
      <c r="I1216" s="9" t="e">
        <f t="shared" si="94"/>
        <v>#VALUE!</v>
      </c>
      <c r="J1216" s="37" t="str">
        <f t="shared" si="92"/>
        <v/>
      </c>
    </row>
    <row r="1217" spans="6:10" x14ac:dyDescent="0.2">
      <c r="F1217">
        <f t="shared" si="93"/>
        <v>1186</v>
      </c>
      <c r="G1217" s="9" t="str">
        <f t="shared" si="90"/>
        <v/>
      </c>
      <c r="H1217" s="9" t="e">
        <f t="shared" si="91"/>
        <v>#VALUE!</v>
      </c>
      <c r="I1217" s="9" t="e">
        <f t="shared" si="94"/>
        <v>#VALUE!</v>
      </c>
      <c r="J1217" s="37" t="str">
        <f t="shared" si="92"/>
        <v/>
      </c>
    </row>
    <row r="1218" spans="6:10" x14ac:dyDescent="0.2">
      <c r="F1218">
        <f t="shared" si="93"/>
        <v>1187</v>
      </c>
      <c r="G1218" s="9" t="str">
        <f t="shared" si="90"/>
        <v/>
      </c>
      <c r="H1218" s="9" t="e">
        <f t="shared" si="91"/>
        <v>#VALUE!</v>
      </c>
      <c r="I1218" s="9" t="e">
        <f t="shared" si="94"/>
        <v>#VALUE!</v>
      </c>
      <c r="J1218" s="37" t="str">
        <f t="shared" si="92"/>
        <v/>
      </c>
    </row>
    <row r="1219" spans="6:10" x14ac:dyDescent="0.2">
      <c r="F1219">
        <f t="shared" si="93"/>
        <v>1188</v>
      </c>
      <c r="G1219" s="9" t="str">
        <f t="shared" ref="G1219:G1282" si="95">IF($B$3+$B$5+$B$7&lt;F1219,"",IF($B$3&gt;F1219,$B$10*(1+$B$4)^(F1219-1),IF($B$3+$B$5&gt;F1219,$B$10*(1+$B$4)^($B$3-1)*(1+$B$6)^(F1219-$B$3),$B$10*(1+$B$4)^($B$3-1)*(1+$B$6)^($B$5)*(1+$B$8)^(F1219-$B$3-$B$5))))</f>
        <v/>
      </c>
      <c r="H1219" s="9" t="e">
        <f t="shared" ref="H1219:H1282" si="96">G1219/(1+B$9)^F1219</f>
        <v>#VALUE!</v>
      </c>
      <c r="I1219" s="9" t="e">
        <f t="shared" si="94"/>
        <v>#VALUE!</v>
      </c>
      <c r="J1219" s="37" t="str">
        <f t="shared" ref="J1219:J1282" si="97">IF(F1219=$B$3,"First Stage PV",IF(F1219=$B$5+$B$3,"First 2 Stages PV",IF(F1219=$B$5+$B$3+$B$7,"Total PV","")))</f>
        <v/>
      </c>
    </row>
    <row r="1220" spans="6:10" x14ac:dyDescent="0.2">
      <c r="F1220">
        <f t="shared" ref="F1220:F1283" si="98">F1219+1</f>
        <v>1189</v>
      </c>
      <c r="G1220" s="9" t="str">
        <f t="shared" si="95"/>
        <v/>
      </c>
      <c r="H1220" s="9" t="e">
        <f t="shared" si="96"/>
        <v>#VALUE!</v>
      </c>
      <c r="I1220" s="9" t="e">
        <f t="shared" ref="I1220:I1283" si="99">I1219+H1220</f>
        <v>#VALUE!</v>
      </c>
      <c r="J1220" s="37" t="str">
        <f t="shared" si="97"/>
        <v/>
      </c>
    </row>
    <row r="1221" spans="6:10" x14ac:dyDescent="0.2">
      <c r="F1221">
        <f t="shared" si="98"/>
        <v>1190</v>
      </c>
      <c r="G1221" s="9" t="str">
        <f t="shared" si="95"/>
        <v/>
      </c>
      <c r="H1221" s="9" t="e">
        <f t="shared" si="96"/>
        <v>#VALUE!</v>
      </c>
      <c r="I1221" s="9" t="e">
        <f t="shared" si="99"/>
        <v>#VALUE!</v>
      </c>
      <c r="J1221" s="37" t="str">
        <f t="shared" si="97"/>
        <v/>
      </c>
    </row>
    <row r="1222" spans="6:10" x14ac:dyDescent="0.2">
      <c r="F1222">
        <f t="shared" si="98"/>
        <v>1191</v>
      </c>
      <c r="G1222" s="9" t="str">
        <f t="shared" si="95"/>
        <v/>
      </c>
      <c r="H1222" s="9" t="e">
        <f t="shared" si="96"/>
        <v>#VALUE!</v>
      </c>
      <c r="I1222" s="9" t="e">
        <f t="shared" si="99"/>
        <v>#VALUE!</v>
      </c>
      <c r="J1222" s="37" t="str">
        <f t="shared" si="97"/>
        <v/>
      </c>
    </row>
    <row r="1223" spans="6:10" x14ac:dyDescent="0.2">
      <c r="F1223">
        <f t="shared" si="98"/>
        <v>1192</v>
      </c>
      <c r="G1223" s="9" t="str">
        <f t="shared" si="95"/>
        <v/>
      </c>
      <c r="H1223" s="9" t="e">
        <f t="shared" si="96"/>
        <v>#VALUE!</v>
      </c>
      <c r="I1223" s="9" t="e">
        <f t="shared" si="99"/>
        <v>#VALUE!</v>
      </c>
      <c r="J1223" s="37" t="str">
        <f t="shared" si="97"/>
        <v/>
      </c>
    </row>
    <row r="1224" spans="6:10" x14ac:dyDescent="0.2">
      <c r="F1224">
        <f t="shared" si="98"/>
        <v>1193</v>
      </c>
      <c r="G1224" s="9" t="str">
        <f t="shared" si="95"/>
        <v/>
      </c>
      <c r="H1224" s="9" t="e">
        <f t="shared" si="96"/>
        <v>#VALUE!</v>
      </c>
      <c r="I1224" s="9" t="e">
        <f t="shared" si="99"/>
        <v>#VALUE!</v>
      </c>
      <c r="J1224" s="37" t="str">
        <f t="shared" si="97"/>
        <v/>
      </c>
    </row>
    <row r="1225" spans="6:10" x14ac:dyDescent="0.2">
      <c r="F1225">
        <f t="shared" si="98"/>
        <v>1194</v>
      </c>
      <c r="G1225" s="9" t="str">
        <f t="shared" si="95"/>
        <v/>
      </c>
      <c r="H1225" s="9" t="e">
        <f t="shared" si="96"/>
        <v>#VALUE!</v>
      </c>
      <c r="I1225" s="9" t="e">
        <f t="shared" si="99"/>
        <v>#VALUE!</v>
      </c>
      <c r="J1225" s="37" t="str">
        <f t="shared" si="97"/>
        <v/>
      </c>
    </row>
    <row r="1226" spans="6:10" x14ac:dyDescent="0.2">
      <c r="F1226">
        <f t="shared" si="98"/>
        <v>1195</v>
      </c>
      <c r="G1226" s="9" t="str">
        <f t="shared" si="95"/>
        <v/>
      </c>
      <c r="H1226" s="9" t="e">
        <f t="shared" si="96"/>
        <v>#VALUE!</v>
      </c>
      <c r="I1226" s="9" t="e">
        <f t="shared" si="99"/>
        <v>#VALUE!</v>
      </c>
      <c r="J1226" s="37" t="str">
        <f t="shared" si="97"/>
        <v/>
      </c>
    </row>
    <row r="1227" spans="6:10" x14ac:dyDescent="0.2">
      <c r="F1227">
        <f t="shared" si="98"/>
        <v>1196</v>
      </c>
      <c r="G1227" s="9" t="str">
        <f t="shared" si="95"/>
        <v/>
      </c>
      <c r="H1227" s="9" t="e">
        <f t="shared" si="96"/>
        <v>#VALUE!</v>
      </c>
      <c r="I1227" s="9" t="e">
        <f t="shared" si="99"/>
        <v>#VALUE!</v>
      </c>
      <c r="J1227" s="37" t="str">
        <f t="shared" si="97"/>
        <v/>
      </c>
    </row>
    <row r="1228" spans="6:10" x14ac:dyDescent="0.2">
      <c r="F1228">
        <f t="shared" si="98"/>
        <v>1197</v>
      </c>
      <c r="G1228" s="9" t="str">
        <f t="shared" si="95"/>
        <v/>
      </c>
      <c r="H1228" s="9" t="e">
        <f t="shared" si="96"/>
        <v>#VALUE!</v>
      </c>
      <c r="I1228" s="9" t="e">
        <f t="shared" si="99"/>
        <v>#VALUE!</v>
      </c>
      <c r="J1228" s="37" t="str">
        <f t="shared" si="97"/>
        <v/>
      </c>
    </row>
    <row r="1229" spans="6:10" x14ac:dyDescent="0.2">
      <c r="F1229">
        <f t="shared" si="98"/>
        <v>1198</v>
      </c>
      <c r="G1229" s="9" t="str">
        <f t="shared" si="95"/>
        <v/>
      </c>
      <c r="H1229" s="9" t="e">
        <f t="shared" si="96"/>
        <v>#VALUE!</v>
      </c>
      <c r="I1229" s="9" t="e">
        <f t="shared" si="99"/>
        <v>#VALUE!</v>
      </c>
      <c r="J1229" s="37" t="str">
        <f t="shared" si="97"/>
        <v/>
      </c>
    </row>
    <row r="1230" spans="6:10" x14ac:dyDescent="0.2">
      <c r="F1230">
        <f t="shared" si="98"/>
        <v>1199</v>
      </c>
      <c r="G1230" s="9" t="str">
        <f t="shared" si="95"/>
        <v/>
      </c>
      <c r="H1230" s="9" t="e">
        <f t="shared" si="96"/>
        <v>#VALUE!</v>
      </c>
      <c r="I1230" s="9" t="e">
        <f t="shared" si="99"/>
        <v>#VALUE!</v>
      </c>
      <c r="J1230" s="37" t="str">
        <f t="shared" si="97"/>
        <v/>
      </c>
    </row>
    <row r="1231" spans="6:10" x14ac:dyDescent="0.2">
      <c r="F1231">
        <f t="shared" si="98"/>
        <v>1200</v>
      </c>
      <c r="G1231" s="9" t="str">
        <f t="shared" si="95"/>
        <v/>
      </c>
      <c r="H1231" s="9" t="e">
        <f t="shared" si="96"/>
        <v>#VALUE!</v>
      </c>
      <c r="I1231" s="9" t="e">
        <f t="shared" si="99"/>
        <v>#VALUE!</v>
      </c>
      <c r="J1231" s="37" t="str">
        <f t="shared" si="97"/>
        <v/>
      </c>
    </row>
    <row r="1232" spans="6:10" x14ac:dyDescent="0.2">
      <c r="F1232">
        <f t="shared" si="98"/>
        <v>1201</v>
      </c>
      <c r="G1232" s="9" t="str">
        <f t="shared" si="95"/>
        <v/>
      </c>
      <c r="H1232" s="9" t="e">
        <f t="shared" si="96"/>
        <v>#VALUE!</v>
      </c>
      <c r="I1232" s="9" t="e">
        <f t="shared" si="99"/>
        <v>#VALUE!</v>
      </c>
      <c r="J1232" s="37" t="str">
        <f t="shared" si="97"/>
        <v/>
      </c>
    </row>
    <row r="1233" spans="6:10" x14ac:dyDescent="0.2">
      <c r="F1233">
        <f t="shared" si="98"/>
        <v>1202</v>
      </c>
      <c r="G1233" s="9" t="str">
        <f t="shared" si="95"/>
        <v/>
      </c>
      <c r="H1233" s="9" t="e">
        <f t="shared" si="96"/>
        <v>#VALUE!</v>
      </c>
      <c r="I1233" s="9" t="e">
        <f t="shared" si="99"/>
        <v>#VALUE!</v>
      </c>
      <c r="J1233" s="37" t="str">
        <f t="shared" si="97"/>
        <v/>
      </c>
    </row>
    <row r="1234" spans="6:10" x14ac:dyDescent="0.2">
      <c r="F1234">
        <f t="shared" si="98"/>
        <v>1203</v>
      </c>
      <c r="G1234" s="9" t="str">
        <f t="shared" si="95"/>
        <v/>
      </c>
      <c r="H1234" s="9" t="e">
        <f t="shared" si="96"/>
        <v>#VALUE!</v>
      </c>
      <c r="I1234" s="9" t="e">
        <f t="shared" si="99"/>
        <v>#VALUE!</v>
      </c>
      <c r="J1234" s="37" t="str">
        <f t="shared" si="97"/>
        <v/>
      </c>
    </row>
    <row r="1235" spans="6:10" x14ac:dyDescent="0.2">
      <c r="F1235">
        <f t="shared" si="98"/>
        <v>1204</v>
      </c>
      <c r="G1235" s="9" t="str">
        <f t="shared" si="95"/>
        <v/>
      </c>
      <c r="H1235" s="9" t="e">
        <f t="shared" si="96"/>
        <v>#VALUE!</v>
      </c>
      <c r="I1235" s="9" t="e">
        <f t="shared" si="99"/>
        <v>#VALUE!</v>
      </c>
      <c r="J1235" s="37" t="str">
        <f t="shared" si="97"/>
        <v/>
      </c>
    </row>
    <row r="1236" spans="6:10" x14ac:dyDescent="0.2">
      <c r="F1236">
        <f t="shared" si="98"/>
        <v>1205</v>
      </c>
      <c r="G1236" s="9" t="str">
        <f t="shared" si="95"/>
        <v/>
      </c>
      <c r="H1236" s="9" t="e">
        <f t="shared" si="96"/>
        <v>#VALUE!</v>
      </c>
      <c r="I1236" s="9" t="e">
        <f t="shared" si="99"/>
        <v>#VALUE!</v>
      </c>
      <c r="J1236" s="37" t="str">
        <f t="shared" si="97"/>
        <v/>
      </c>
    </row>
    <row r="1237" spans="6:10" x14ac:dyDescent="0.2">
      <c r="F1237">
        <f t="shared" si="98"/>
        <v>1206</v>
      </c>
      <c r="G1237" s="9" t="str">
        <f t="shared" si="95"/>
        <v/>
      </c>
      <c r="H1237" s="9" t="e">
        <f t="shared" si="96"/>
        <v>#VALUE!</v>
      </c>
      <c r="I1237" s="9" t="e">
        <f t="shared" si="99"/>
        <v>#VALUE!</v>
      </c>
      <c r="J1237" s="37" t="str">
        <f t="shared" si="97"/>
        <v/>
      </c>
    </row>
    <row r="1238" spans="6:10" x14ac:dyDescent="0.2">
      <c r="F1238">
        <f t="shared" si="98"/>
        <v>1207</v>
      </c>
      <c r="G1238" s="9" t="str">
        <f t="shared" si="95"/>
        <v/>
      </c>
      <c r="H1238" s="9" t="e">
        <f t="shared" si="96"/>
        <v>#VALUE!</v>
      </c>
      <c r="I1238" s="9" t="e">
        <f t="shared" si="99"/>
        <v>#VALUE!</v>
      </c>
      <c r="J1238" s="37" t="str">
        <f t="shared" si="97"/>
        <v/>
      </c>
    </row>
    <row r="1239" spans="6:10" x14ac:dyDescent="0.2">
      <c r="F1239">
        <f t="shared" si="98"/>
        <v>1208</v>
      </c>
      <c r="G1239" s="9" t="str">
        <f t="shared" si="95"/>
        <v/>
      </c>
      <c r="H1239" s="9" t="e">
        <f t="shared" si="96"/>
        <v>#VALUE!</v>
      </c>
      <c r="I1239" s="9" t="e">
        <f t="shared" si="99"/>
        <v>#VALUE!</v>
      </c>
      <c r="J1239" s="37" t="str">
        <f t="shared" si="97"/>
        <v/>
      </c>
    </row>
    <row r="1240" spans="6:10" x14ac:dyDescent="0.2">
      <c r="F1240">
        <f t="shared" si="98"/>
        <v>1209</v>
      </c>
      <c r="G1240" s="9" t="str">
        <f t="shared" si="95"/>
        <v/>
      </c>
      <c r="H1240" s="9" t="e">
        <f t="shared" si="96"/>
        <v>#VALUE!</v>
      </c>
      <c r="I1240" s="9" t="e">
        <f t="shared" si="99"/>
        <v>#VALUE!</v>
      </c>
      <c r="J1240" s="37" t="str">
        <f t="shared" si="97"/>
        <v/>
      </c>
    </row>
    <row r="1241" spans="6:10" x14ac:dyDescent="0.2">
      <c r="F1241">
        <f t="shared" si="98"/>
        <v>1210</v>
      </c>
      <c r="G1241" s="9" t="str">
        <f t="shared" si="95"/>
        <v/>
      </c>
      <c r="H1241" s="9" t="e">
        <f t="shared" si="96"/>
        <v>#VALUE!</v>
      </c>
      <c r="I1241" s="9" t="e">
        <f t="shared" si="99"/>
        <v>#VALUE!</v>
      </c>
      <c r="J1241" s="37" t="str">
        <f t="shared" si="97"/>
        <v/>
      </c>
    </row>
    <row r="1242" spans="6:10" x14ac:dyDescent="0.2">
      <c r="F1242">
        <f t="shared" si="98"/>
        <v>1211</v>
      </c>
      <c r="G1242" s="9" t="str">
        <f t="shared" si="95"/>
        <v/>
      </c>
      <c r="H1242" s="9" t="e">
        <f t="shared" si="96"/>
        <v>#VALUE!</v>
      </c>
      <c r="I1242" s="9" t="e">
        <f t="shared" si="99"/>
        <v>#VALUE!</v>
      </c>
      <c r="J1242" s="37" t="str">
        <f t="shared" si="97"/>
        <v/>
      </c>
    </row>
    <row r="1243" spans="6:10" x14ac:dyDescent="0.2">
      <c r="F1243">
        <f t="shared" si="98"/>
        <v>1212</v>
      </c>
      <c r="G1243" s="9" t="str">
        <f t="shared" si="95"/>
        <v/>
      </c>
      <c r="H1243" s="9" t="e">
        <f t="shared" si="96"/>
        <v>#VALUE!</v>
      </c>
      <c r="I1243" s="9" t="e">
        <f t="shared" si="99"/>
        <v>#VALUE!</v>
      </c>
      <c r="J1243" s="37" t="str">
        <f t="shared" si="97"/>
        <v/>
      </c>
    </row>
    <row r="1244" spans="6:10" x14ac:dyDescent="0.2">
      <c r="F1244">
        <f t="shared" si="98"/>
        <v>1213</v>
      </c>
      <c r="G1244" s="9" t="str">
        <f t="shared" si="95"/>
        <v/>
      </c>
      <c r="H1244" s="9" t="e">
        <f t="shared" si="96"/>
        <v>#VALUE!</v>
      </c>
      <c r="I1244" s="9" t="e">
        <f t="shared" si="99"/>
        <v>#VALUE!</v>
      </c>
      <c r="J1244" s="37" t="str">
        <f t="shared" si="97"/>
        <v/>
      </c>
    </row>
    <row r="1245" spans="6:10" x14ac:dyDescent="0.2">
      <c r="F1245">
        <f t="shared" si="98"/>
        <v>1214</v>
      </c>
      <c r="G1245" s="9" t="str">
        <f t="shared" si="95"/>
        <v/>
      </c>
      <c r="H1245" s="9" t="e">
        <f t="shared" si="96"/>
        <v>#VALUE!</v>
      </c>
      <c r="I1245" s="9" t="e">
        <f t="shared" si="99"/>
        <v>#VALUE!</v>
      </c>
      <c r="J1245" s="37" t="str">
        <f t="shared" si="97"/>
        <v/>
      </c>
    </row>
    <row r="1246" spans="6:10" x14ac:dyDescent="0.2">
      <c r="F1246">
        <f t="shared" si="98"/>
        <v>1215</v>
      </c>
      <c r="G1246" s="9" t="str">
        <f t="shared" si="95"/>
        <v/>
      </c>
      <c r="H1246" s="9" t="e">
        <f t="shared" si="96"/>
        <v>#VALUE!</v>
      </c>
      <c r="I1246" s="9" t="e">
        <f t="shared" si="99"/>
        <v>#VALUE!</v>
      </c>
      <c r="J1246" s="37" t="str">
        <f t="shared" si="97"/>
        <v/>
      </c>
    </row>
    <row r="1247" spans="6:10" x14ac:dyDescent="0.2">
      <c r="F1247">
        <f t="shared" si="98"/>
        <v>1216</v>
      </c>
      <c r="G1247" s="9" t="str">
        <f t="shared" si="95"/>
        <v/>
      </c>
      <c r="H1247" s="9" t="e">
        <f t="shared" si="96"/>
        <v>#VALUE!</v>
      </c>
      <c r="I1247" s="9" t="e">
        <f t="shared" si="99"/>
        <v>#VALUE!</v>
      </c>
      <c r="J1247" s="37" t="str">
        <f t="shared" si="97"/>
        <v/>
      </c>
    </row>
    <row r="1248" spans="6:10" x14ac:dyDescent="0.2">
      <c r="F1248">
        <f t="shared" si="98"/>
        <v>1217</v>
      </c>
      <c r="G1248" s="9" t="str">
        <f t="shared" si="95"/>
        <v/>
      </c>
      <c r="H1248" s="9" t="e">
        <f t="shared" si="96"/>
        <v>#VALUE!</v>
      </c>
      <c r="I1248" s="9" t="e">
        <f t="shared" si="99"/>
        <v>#VALUE!</v>
      </c>
      <c r="J1248" s="37" t="str">
        <f t="shared" si="97"/>
        <v/>
      </c>
    </row>
    <row r="1249" spans="6:10" x14ac:dyDescent="0.2">
      <c r="F1249">
        <f t="shared" si="98"/>
        <v>1218</v>
      </c>
      <c r="G1249" s="9" t="str">
        <f t="shared" si="95"/>
        <v/>
      </c>
      <c r="H1249" s="9" t="e">
        <f t="shared" si="96"/>
        <v>#VALUE!</v>
      </c>
      <c r="I1249" s="9" t="e">
        <f t="shared" si="99"/>
        <v>#VALUE!</v>
      </c>
      <c r="J1249" s="37" t="str">
        <f t="shared" si="97"/>
        <v/>
      </c>
    </row>
    <row r="1250" spans="6:10" x14ac:dyDescent="0.2">
      <c r="F1250">
        <f t="shared" si="98"/>
        <v>1219</v>
      </c>
      <c r="G1250" s="9" t="str">
        <f t="shared" si="95"/>
        <v/>
      </c>
      <c r="H1250" s="9" t="e">
        <f t="shared" si="96"/>
        <v>#VALUE!</v>
      </c>
      <c r="I1250" s="9" t="e">
        <f t="shared" si="99"/>
        <v>#VALUE!</v>
      </c>
      <c r="J1250" s="37" t="str">
        <f t="shared" si="97"/>
        <v/>
      </c>
    </row>
    <row r="1251" spans="6:10" x14ac:dyDescent="0.2">
      <c r="F1251">
        <f t="shared" si="98"/>
        <v>1220</v>
      </c>
      <c r="G1251" s="9" t="str">
        <f t="shared" si="95"/>
        <v/>
      </c>
      <c r="H1251" s="9" t="e">
        <f t="shared" si="96"/>
        <v>#VALUE!</v>
      </c>
      <c r="I1251" s="9" t="e">
        <f t="shared" si="99"/>
        <v>#VALUE!</v>
      </c>
      <c r="J1251" s="37" t="str">
        <f t="shared" si="97"/>
        <v/>
      </c>
    </row>
    <row r="1252" spans="6:10" x14ac:dyDescent="0.2">
      <c r="F1252">
        <f t="shared" si="98"/>
        <v>1221</v>
      </c>
      <c r="G1252" s="9" t="str">
        <f t="shared" si="95"/>
        <v/>
      </c>
      <c r="H1252" s="9" t="e">
        <f t="shared" si="96"/>
        <v>#VALUE!</v>
      </c>
      <c r="I1252" s="9" t="e">
        <f t="shared" si="99"/>
        <v>#VALUE!</v>
      </c>
      <c r="J1252" s="37" t="str">
        <f t="shared" si="97"/>
        <v/>
      </c>
    </row>
    <row r="1253" spans="6:10" x14ac:dyDescent="0.2">
      <c r="F1253">
        <f t="shared" si="98"/>
        <v>1222</v>
      </c>
      <c r="G1253" s="9" t="str">
        <f t="shared" si="95"/>
        <v/>
      </c>
      <c r="H1253" s="9" t="e">
        <f t="shared" si="96"/>
        <v>#VALUE!</v>
      </c>
      <c r="I1253" s="9" t="e">
        <f t="shared" si="99"/>
        <v>#VALUE!</v>
      </c>
      <c r="J1253" s="37" t="str">
        <f t="shared" si="97"/>
        <v/>
      </c>
    </row>
    <row r="1254" spans="6:10" x14ac:dyDescent="0.2">
      <c r="F1254">
        <f t="shared" si="98"/>
        <v>1223</v>
      </c>
      <c r="G1254" s="9" t="str">
        <f t="shared" si="95"/>
        <v/>
      </c>
      <c r="H1254" s="9" t="e">
        <f t="shared" si="96"/>
        <v>#VALUE!</v>
      </c>
      <c r="I1254" s="9" t="e">
        <f t="shared" si="99"/>
        <v>#VALUE!</v>
      </c>
      <c r="J1254" s="37" t="str">
        <f t="shared" si="97"/>
        <v/>
      </c>
    </row>
    <row r="1255" spans="6:10" x14ac:dyDescent="0.2">
      <c r="F1255">
        <f t="shared" si="98"/>
        <v>1224</v>
      </c>
      <c r="G1255" s="9" t="str">
        <f t="shared" si="95"/>
        <v/>
      </c>
      <c r="H1255" s="9" t="e">
        <f t="shared" si="96"/>
        <v>#VALUE!</v>
      </c>
      <c r="I1255" s="9" t="e">
        <f t="shared" si="99"/>
        <v>#VALUE!</v>
      </c>
      <c r="J1255" s="37" t="str">
        <f t="shared" si="97"/>
        <v/>
      </c>
    </row>
    <row r="1256" spans="6:10" x14ac:dyDescent="0.2">
      <c r="F1256">
        <f t="shared" si="98"/>
        <v>1225</v>
      </c>
      <c r="G1256" s="9" t="str">
        <f t="shared" si="95"/>
        <v/>
      </c>
      <c r="H1256" s="9" t="e">
        <f t="shared" si="96"/>
        <v>#VALUE!</v>
      </c>
      <c r="I1256" s="9" t="e">
        <f t="shared" si="99"/>
        <v>#VALUE!</v>
      </c>
      <c r="J1256" s="37" t="str">
        <f t="shared" si="97"/>
        <v/>
      </c>
    </row>
    <row r="1257" spans="6:10" x14ac:dyDescent="0.2">
      <c r="F1257">
        <f t="shared" si="98"/>
        <v>1226</v>
      </c>
      <c r="G1257" s="9" t="str">
        <f t="shared" si="95"/>
        <v/>
      </c>
      <c r="H1257" s="9" t="e">
        <f t="shared" si="96"/>
        <v>#VALUE!</v>
      </c>
      <c r="I1257" s="9" t="e">
        <f t="shared" si="99"/>
        <v>#VALUE!</v>
      </c>
      <c r="J1257" s="37" t="str">
        <f t="shared" si="97"/>
        <v/>
      </c>
    </row>
    <row r="1258" spans="6:10" x14ac:dyDescent="0.2">
      <c r="F1258">
        <f t="shared" si="98"/>
        <v>1227</v>
      </c>
      <c r="G1258" s="9" t="str">
        <f t="shared" si="95"/>
        <v/>
      </c>
      <c r="H1258" s="9" t="e">
        <f t="shared" si="96"/>
        <v>#VALUE!</v>
      </c>
      <c r="I1258" s="9" t="e">
        <f t="shared" si="99"/>
        <v>#VALUE!</v>
      </c>
      <c r="J1258" s="37" t="str">
        <f t="shared" si="97"/>
        <v/>
      </c>
    </row>
    <row r="1259" spans="6:10" x14ac:dyDescent="0.2">
      <c r="F1259">
        <f t="shared" si="98"/>
        <v>1228</v>
      </c>
      <c r="G1259" s="9" t="str">
        <f t="shared" si="95"/>
        <v/>
      </c>
      <c r="H1259" s="9" t="e">
        <f t="shared" si="96"/>
        <v>#VALUE!</v>
      </c>
      <c r="I1259" s="9" t="e">
        <f t="shared" si="99"/>
        <v>#VALUE!</v>
      </c>
      <c r="J1259" s="37" t="str">
        <f t="shared" si="97"/>
        <v/>
      </c>
    </row>
    <row r="1260" spans="6:10" x14ac:dyDescent="0.2">
      <c r="F1260">
        <f t="shared" si="98"/>
        <v>1229</v>
      </c>
      <c r="G1260" s="9" t="str">
        <f t="shared" si="95"/>
        <v/>
      </c>
      <c r="H1260" s="9" t="e">
        <f t="shared" si="96"/>
        <v>#VALUE!</v>
      </c>
      <c r="I1260" s="9" t="e">
        <f t="shared" si="99"/>
        <v>#VALUE!</v>
      </c>
      <c r="J1260" s="37" t="str">
        <f t="shared" si="97"/>
        <v/>
      </c>
    </row>
    <row r="1261" spans="6:10" x14ac:dyDescent="0.2">
      <c r="F1261">
        <f t="shared" si="98"/>
        <v>1230</v>
      </c>
      <c r="G1261" s="9" t="str">
        <f t="shared" si="95"/>
        <v/>
      </c>
      <c r="H1261" s="9" t="e">
        <f t="shared" si="96"/>
        <v>#VALUE!</v>
      </c>
      <c r="I1261" s="9" t="e">
        <f t="shared" si="99"/>
        <v>#VALUE!</v>
      </c>
      <c r="J1261" s="37" t="str">
        <f t="shared" si="97"/>
        <v/>
      </c>
    </row>
    <row r="1262" spans="6:10" x14ac:dyDescent="0.2">
      <c r="F1262">
        <f t="shared" si="98"/>
        <v>1231</v>
      </c>
      <c r="G1262" s="9" t="str">
        <f t="shared" si="95"/>
        <v/>
      </c>
      <c r="H1262" s="9" t="e">
        <f t="shared" si="96"/>
        <v>#VALUE!</v>
      </c>
      <c r="I1262" s="9" t="e">
        <f t="shared" si="99"/>
        <v>#VALUE!</v>
      </c>
      <c r="J1262" s="37" t="str">
        <f t="shared" si="97"/>
        <v/>
      </c>
    </row>
    <row r="1263" spans="6:10" x14ac:dyDescent="0.2">
      <c r="F1263">
        <f t="shared" si="98"/>
        <v>1232</v>
      </c>
      <c r="G1263" s="9" t="str">
        <f t="shared" si="95"/>
        <v/>
      </c>
      <c r="H1263" s="9" t="e">
        <f t="shared" si="96"/>
        <v>#VALUE!</v>
      </c>
      <c r="I1263" s="9" t="e">
        <f t="shared" si="99"/>
        <v>#VALUE!</v>
      </c>
      <c r="J1263" s="37" t="str">
        <f t="shared" si="97"/>
        <v/>
      </c>
    </row>
    <row r="1264" spans="6:10" x14ac:dyDescent="0.2">
      <c r="F1264">
        <f t="shared" si="98"/>
        <v>1233</v>
      </c>
      <c r="G1264" s="9" t="str">
        <f t="shared" si="95"/>
        <v/>
      </c>
      <c r="H1264" s="9" t="e">
        <f t="shared" si="96"/>
        <v>#VALUE!</v>
      </c>
      <c r="I1264" s="9" t="e">
        <f t="shared" si="99"/>
        <v>#VALUE!</v>
      </c>
      <c r="J1264" s="37" t="str">
        <f t="shared" si="97"/>
        <v/>
      </c>
    </row>
    <row r="1265" spans="6:10" x14ac:dyDescent="0.2">
      <c r="F1265">
        <f t="shared" si="98"/>
        <v>1234</v>
      </c>
      <c r="G1265" s="9" t="str">
        <f t="shared" si="95"/>
        <v/>
      </c>
      <c r="H1265" s="9" t="e">
        <f t="shared" si="96"/>
        <v>#VALUE!</v>
      </c>
      <c r="I1265" s="9" t="e">
        <f t="shared" si="99"/>
        <v>#VALUE!</v>
      </c>
      <c r="J1265" s="37" t="str">
        <f t="shared" si="97"/>
        <v/>
      </c>
    </row>
    <row r="1266" spans="6:10" x14ac:dyDescent="0.2">
      <c r="F1266">
        <f t="shared" si="98"/>
        <v>1235</v>
      </c>
      <c r="G1266" s="9" t="str">
        <f t="shared" si="95"/>
        <v/>
      </c>
      <c r="H1266" s="9" t="e">
        <f t="shared" si="96"/>
        <v>#VALUE!</v>
      </c>
      <c r="I1266" s="9" t="e">
        <f t="shared" si="99"/>
        <v>#VALUE!</v>
      </c>
      <c r="J1266" s="37" t="str">
        <f t="shared" si="97"/>
        <v/>
      </c>
    </row>
    <row r="1267" spans="6:10" x14ac:dyDescent="0.2">
      <c r="F1267">
        <f t="shared" si="98"/>
        <v>1236</v>
      </c>
      <c r="G1267" s="9" t="str">
        <f t="shared" si="95"/>
        <v/>
      </c>
      <c r="H1267" s="9" t="e">
        <f t="shared" si="96"/>
        <v>#VALUE!</v>
      </c>
      <c r="I1267" s="9" t="e">
        <f t="shared" si="99"/>
        <v>#VALUE!</v>
      </c>
      <c r="J1267" s="37" t="str">
        <f t="shared" si="97"/>
        <v/>
      </c>
    </row>
    <row r="1268" spans="6:10" x14ac:dyDescent="0.2">
      <c r="F1268">
        <f t="shared" si="98"/>
        <v>1237</v>
      </c>
      <c r="G1268" s="9" t="str">
        <f t="shared" si="95"/>
        <v/>
      </c>
      <c r="H1268" s="9" t="e">
        <f t="shared" si="96"/>
        <v>#VALUE!</v>
      </c>
      <c r="I1268" s="9" t="e">
        <f t="shared" si="99"/>
        <v>#VALUE!</v>
      </c>
      <c r="J1268" s="37" t="str">
        <f t="shared" si="97"/>
        <v/>
      </c>
    </row>
    <row r="1269" spans="6:10" x14ac:dyDescent="0.2">
      <c r="F1269">
        <f t="shared" si="98"/>
        <v>1238</v>
      </c>
      <c r="G1269" s="9" t="str">
        <f t="shared" si="95"/>
        <v/>
      </c>
      <c r="H1269" s="9" t="e">
        <f t="shared" si="96"/>
        <v>#VALUE!</v>
      </c>
      <c r="I1269" s="9" t="e">
        <f t="shared" si="99"/>
        <v>#VALUE!</v>
      </c>
      <c r="J1269" s="37" t="str">
        <f t="shared" si="97"/>
        <v/>
      </c>
    </row>
    <row r="1270" spans="6:10" x14ac:dyDescent="0.2">
      <c r="F1270">
        <f t="shared" si="98"/>
        <v>1239</v>
      </c>
      <c r="G1270" s="9" t="str">
        <f t="shared" si="95"/>
        <v/>
      </c>
      <c r="H1270" s="9" t="e">
        <f t="shared" si="96"/>
        <v>#VALUE!</v>
      </c>
      <c r="I1270" s="9" t="e">
        <f t="shared" si="99"/>
        <v>#VALUE!</v>
      </c>
      <c r="J1270" s="37" t="str">
        <f t="shared" si="97"/>
        <v/>
      </c>
    </row>
    <row r="1271" spans="6:10" x14ac:dyDescent="0.2">
      <c r="F1271">
        <f t="shared" si="98"/>
        <v>1240</v>
      </c>
      <c r="G1271" s="9" t="str">
        <f t="shared" si="95"/>
        <v/>
      </c>
      <c r="H1271" s="9" t="e">
        <f t="shared" si="96"/>
        <v>#VALUE!</v>
      </c>
      <c r="I1271" s="9" t="e">
        <f t="shared" si="99"/>
        <v>#VALUE!</v>
      </c>
      <c r="J1271" s="37" t="str">
        <f t="shared" si="97"/>
        <v/>
      </c>
    </row>
    <row r="1272" spans="6:10" x14ac:dyDescent="0.2">
      <c r="F1272">
        <f t="shared" si="98"/>
        <v>1241</v>
      </c>
      <c r="G1272" s="9" t="str">
        <f t="shared" si="95"/>
        <v/>
      </c>
      <c r="H1272" s="9" t="e">
        <f t="shared" si="96"/>
        <v>#VALUE!</v>
      </c>
      <c r="I1272" s="9" t="e">
        <f t="shared" si="99"/>
        <v>#VALUE!</v>
      </c>
      <c r="J1272" s="37" t="str">
        <f t="shared" si="97"/>
        <v/>
      </c>
    </row>
    <row r="1273" spans="6:10" x14ac:dyDescent="0.2">
      <c r="F1273">
        <f t="shared" si="98"/>
        <v>1242</v>
      </c>
      <c r="G1273" s="9" t="str">
        <f t="shared" si="95"/>
        <v/>
      </c>
      <c r="H1273" s="9" t="e">
        <f t="shared" si="96"/>
        <v>#VALUE!</v>
      </c>
      <c r="I1273" s="9" t="e">
        <f t="shared" si="99"/>
        <v>#VALUE!</v>
      </c>
      <c r="J1273" s="37" t="str">
        <f t="shared" si="97"/>
        <v/>
      </c>
    </row>
    <row r="1274" spans="6:10" x14ac:dyDescent="0.2">
      <c r="F1274">
        <f t="shared" si="98"/>
        <v>1243</v>
      </c>
      <c r="G1274" s="9" t="str">
        <f t="shared" si="95"/>
        <v/>
      </c>
      <c r="H1274" s="9" t="e">
        <f t="shared" si="96"/>
        <v>#VALUE!</v>
      </c>
      <c r="I1274" s="9" t="e">
        <f t="shared" si="99"/>
        <v>#VALUE!</v>
      </c>
      <c r="J1274" s="37" t="str">
        <f t="shared" si="97"/>
        <v/>
      </c>
    </row>
    <row r="1275" spans="6:10" x14ac:dyDescent="0.2">
      <c r="F1275">
        <f t="shared" si="98"/>
        <v>1244</v>
      </c>
      <c r="G1275" s="9" t="str">
        <f t="shared" si="95"/>
        <v/>
      </c>
      <c r="H1275" s="9" t="e">
        <f t="shared" si="96"/>
        <v>#VALUE!</v>
      </c>
      <c r="I1275" s="9" t="e">
        <f t="shared" si="99"/>
        <v>#VALUE!</v>
      </c>
      <c r="J1275" s="37" t="str">
        <f t="shared" si="97"/>
        <v/>
      </c>
    </row>
    <row r="1276" spans="6:10" x14ac:dyDescent="0.2">
      <c r="F1276">
        <f t="shared" si="98"/>
        <v>1245</v>
      </c>
      <c r="G1276" s="9" t="str">
        <f t="shared" si="95"/>
        <v/>
      </c>
      <c r="H1276" s="9" t="e">
        <f t="shared" si="96"/>
        <v>#VALUE!</v>
      </c>
      <c r="I1276" s="9" t="e">
        <f t="shared" si="99"/>
        <v>#VALUE!</v>
      </c>
      <c r="J1276" s="37" t="str">
        <f t="shared" si="97"/>
        <v/>
      </c>
    </row>
    <row r="1277" spans="6:10" x14ac:dyDescent="0.2">
      <c r="F1277">
        <f t="shared" si="98"/>
        <v>1246</v>
      </c>
      <c r="G1277" s="9" t="str">
        <f t="shared" si="95"/>
        <v/>
      </c>
      <c r="H1277" s="9" t="e">
        <f t="shared" si="96"/>
        <v>#VALUE!</v>
      </c>
      <c r="I1277" s="9" t="e">
        <f t="shared" si="99"/>
        <v>#VALUE!</v>
      </c>
      <c r="J1277" s="37" t="str">
        <f t="shared" si="97"/>
        <v/>
      </c>
    </row>
    <row r="1278" spans="6:10" x14ac:dyDescent="0.2">
      <c r="F1278">
        <f t="shared" si="98"/>
        <v>1247</v>
      </c>
      <c r="G1278" s="9" t="str">
        <f t="shared" si="95"/>
        <v/>
      </c>
      <c r="H1278" s="9" t="e">
        <f t="shared" si="96"/>
        <v>#VALUE!</v>
      </c>
      <c r="I1278" s="9" t="e">
        <f t="shared" si="99"/>
        <v>#VALUE!</v>
      </c>
      <c r="J1278" s="37" t="str">
        <f t="shared" si="97"/>
        <v/>
      </c>
    </row>
    <row r="1279" spans="6:10" x14ac:dyDescent="0.2">
      <c r="F1279">
        <f t="shared" si="98"/>
        <v>1248</v>
      </c>
      <c r="G1279" s="9" t="str">
        <f t="shared" si="95"/>
        <v/>
      </c>
      <c r="H1279" s="9" t="e">
        <f t="shared" si="96"/>
        <v>#VALUE!</v>
      </c>
      <c r="I1279" s="9" t="e">
        <f t="shared" si="99"/>
        <v>#VALUE!</v>
      </c>
      <c r="J1279" s="37" t="str">
        <f t="shared" si="97"/>
        <v/>
      </c>
    </row>
    <row r="1280" spans="6:10" x14ac:dyDescent="0.2">
      <c r="F1280">
        <f t="shared" si="98"/>
        <v>1249</v>
      </c>
      <c r="G1280" s="9" t="str">
        <f t="shared" si="95"/>
        <v/>
      </c>
      <c r="H1280" s="9" t="e">
        <f t="shared" si="96"/>
        <v>#VALUE!</v>
      </c>
      <c r="I1280" s="9" t="e">
        <f t="shared" si="99"/>
        <v>#VALUE!</v>
      </c>
      <c r="J1280" s="37" t="str">
        <f t="shared" si="97"/>
        <v/>
      </c>
    </row>
    <row r="1281" spans="6:10" x14ac:dyDescent="0.2">
      <c r="F1281">
        <f t="shared" si="98"/>
        <v>1250</v>
      </c>
      <c r="G1281" s="9" t="str">
        <f t="shared" si="95"/>
        <v/>
      </c>
      <c r="H1281" s="9" t="e">
        <f t="shared" si="96"/>
        <v>#VALUE!</v>
      </c>
      <c r="I1281" s="9" t="e">
        <f t="shared" si="99"/>
        <v>#VALUE!</v>
      </c>
      <c r="J1281" s="37" t="str">
        <f t="shared" si="97"/>
        <v/>
      </c>
    </row>
    <row r="1282" spans="6:10" x14ac:dyDescent="0.2">
      <c r="F1282">
        <f t="shared" si="98"/>
        <v>1251</v>
      </c>
      <c r="G1282" s="9" t="str">
        <f t="shared" si="95"/>
        <v/>
      </c>
      <c r="H1282" s="9" t="e">
        <f t="shared" si="96"/>
        <v>#VALUE!</v>
      </c>
      <c r="I1282" s="9" t="e">
        <f t="shared" si="99"/>
        <v>#VALUE!</v>
      </c>
      <c r="J1282" s="37" t="str">
        <f t="shared" si="97"/>
        <v/>
      </c>
    </row>
    <row r="1283" spans="6:10" x14ac:dyDescent="0.2">
      <c r="F1283">
        <f t="shared" si="98"/>
        <v>1252</v>
      </c>
      <c r="G1283" s="9" t="str">
        <f t="shared" ref="G1283:G1346" si="100">IF($B$3+$B$5+$B$7&lt;F1283,"",IF($B$3&gt;F1283,$B$10*(1+$B$4)^(F1283-1),IF($B$3+$B$5&gt;F1283,$B$10*(1+$B$4)^($B$3-1)*(1+$B$6)^(F1283-$B$3),$B$10*(1+$B$4)^($B$3-1)*(1+$B$6)^($B$5)*(1+$B$8)^(F1283-$B$3-$B$5))))</f>
        <v/>
      </c>
      <c r="H1283" s="9" t="e">
        <f t="shared" ref="H1283:H1346" si="101">G1283/(1+B$9)^F1283</f>
        <v>#VALUE!</v>
      </c>
      <c r="I1283" s="9" t="e">
        <f t="shared" si="99"/>
        <v>#VALUE!</v>
      </c>
      <c r="J1283" s="37" t="str">
        <f t="shared" ref="J1283:J1346" si="102">IF(F1283=$B$3,"First Stage PV",IF(F1283=$B$5+$B$3,"First 2 Stages PV",IF(F1283=$B$5+$B$3+$B$7,"Total PV","")))</f>
        <v/>
      </c>
    </row>
    <row r="1284" spans="6:10" x14ac:dyDescent="0.2">
      <c r="F1284">
        <f t="shared" ref="F1284:F1347" si="103">F1283+1</f>
        <v>1253</v>
      </c>
      <c r="G1284" s="9" t="str">
        <f t="shared" si="100"/>
        <v/>
      </c>
      <c r="H1284" s="9" t="e">
        <f t="shared" si="101"/>
        <v>#VALUE!</v>
      </c>
      <c r="I1284" s="9" t="e">
        <f t="shared" ref="I1284:I1347" si="104">I1283+H1284</f>
        <v>#VALUE!</v>
      </c>
      <c r="J1284" s="37" t="str">
        <f t="shared" si="102"/>
        <v/>
      </c>
    </row>
    <row r="1285" spans="6:10" x14ac:dyDescent="0.2">
      <c r="F1285">
        <f t="shared" si="103"/>
        <v>1254</v>
      </c>
      <c r="G1285" s="9" t="str">
        <f t="shared" si="100"/>
        <v/>
      </c>
      <c r="H1285" s="9" t="e">
        <f t="shared" si="101"/>
        <v>#VALUE!</v>
      </c>
      <c r="I1285" s="9" t="e">
        <f t="shared" si="104"/>
        <v>#VALUE!</v>
      </c>
      <c r="J1285" s="37" t="str">
        <f t="shared" si="102"/>
        <v/>
      </c>
    </row>
    <row r="1286" spans="6:10" x14ac:dyDescent="0.2">
      <c r="F1286">
        <f t="shared" si="103"/>
        <v>1255</v>
      </c>
      <c r="G1286" s="9" t="str">
        <f t="shared" si="100"/>
        <v/>
      </c>
      <c r="H1286" s="9" t="e">
        <f t="shared" si="101"/>
        <v>#VALUE!</v>
      </c>
      <c r="I1286" s="9" t="e">
        <f t="shared" si="104"/>
        <v>#VALUE!</v>
      </c>
      <c r="J1286" s="37" t="str">
        <f t="shared" si="102"/>
        <v/>
      </c>
    </row>
    <row r="1287" spans="6:10" x14ac:dyDescent="0.2">
      <c r="F1287">
        <f t="shared" si="103"/>
        <v>1256</v>
      </c>
      <c r="G1287" s="9" t="str">
        <f t="shared" si="100"/>
        <v/>
      </c>
      <c r="H1287" s="9" t="e">
        <f t="shared" si="101"/>
        <v>#VALUE!</v>
      </c>
      <c r="I1287" s="9" t="e">
        <f t="shared" si="104"/>
        <v>#VALUE!</v>
      </c>
      <c r="J1287" s="37" t="str">
        <f t="shared" si="102"/>
        <v/>
      </c>
    </row>
    <row r="1288" spans="6:10" x14ac:dyDescent="0.2">
      <c r="F1288">
        <f t="shared" si="103"/>
        <v>1257</v>
      </c>
      <c r="G1288" s="9" t="str">
        <f t="shared" si="100"/>
        <v/>
      </c>
      <c r="H1288" s="9" t="e">
        <f t="shared" si="101"/>
        <v>#VALUE!</v>
      </c>
      <c r="I1288" s="9" t="e">
        <f t="shared" si="104"/>
        <v>#VALUE!</v>
      </c>
      <c r="J1288" s="37" t="str">
        <f t="shared" si="102"/>
        <v/>
      </c>
    </row>
    <row r="1289" spans="6:10" x14ac:dyDescent="0.2">
      <c r="F1289">
        <f t="shared" si="103"/>
        <v>1258</v>
      </c>
      <c r="G1289" s="9" t="str">
        <f t="shared" si="100"/>
        <v/>
      </c>
      <c r="H1289" s="9" t="e">
        <f t="shared" si="101"/>
        <v>#VALUE!</v>
      </c>
      <c r="I1289" s="9" t="e">
        <f t="shared" si="104"/>
        <v>#VALUE!</v>
      </c>
      <c r="J1289" s="37" t="str">
        <f t="shared" si="102"/>
        <v/>
      </c>
    </row>
    <row r="1290" spans="6:10" x14ac:dyDescent="0.2">
      <c r="F1290">
        <f t="shared" si="103"/>
        <v>1259</v>
      </c>
      <c r="G1290" s="9" t="str">
        <f t="shared" si="100"/>
        <v/>
      </c>
      <c r="H1290" s="9" t="e">
        <f t="shared" si="101"/>
        <v>#VALUE!</v>
      </c>
      <c r="I1290" s="9" t="e">
        <f t="shared" si="104"/>
        <v>#VALUE!</v>
      </c>
      <c r="J1290" s="37" t="str">
        <f t="shared" si="102"/>
        <v/>
      </c>
    </row>
    <row r="1291" spans="6:10" x14ac:dyDescent="0.2">
      <c r="F1291">
        <f t="shared" si="103"/>
        <v>1260</v>
      </c>
      <c r="G1291" s="9" t="str">
        <f t="shared" si="100"/>
        <v/>
      </c>
      <c r="H1291" s="9" t="e">
        <f t="shared" si="101"/>
        <v>#VALUE!</v>
      </c>
      <c r="I1291" s="9" t="e">
        <f t="shared" si="104"/>
        <v>#VALUE!</v>
      </c>
      <c r="J1291" s="37" t="str">
        <f t="shared" si="102"/>
        <v/>
      </c>
    </row>
    <row r="1292" spans="6:10" x14ac:dyDescent="0.2">
      <c r="F1292">
        <f t="shared" si="103"/>
        <v>1261</v>
      </c>
      <c r="G1292" s="9" t="str">
        <f t="shared" si="100"/>
        <v/>
      </c>
      <c r="H1292" s="9" t="e">
        <f t="shared" si="101"/>
        <v>#VALUE!</v>
      </c>
      <c r="I1292" s="9" t="e">
        <f t="shared" si="104"/>
        <v>#VALUE!</v>
      </c>
      <c r="J1292" s="37" t="str">
        <f t="shared" si="102"/>
        <v/>
      </c>
    </row>
    <row r="1293" spans="6:10" x14ac:dyDescent="0.2">
      <c r="F1293">
        <f t="shared" si="103"/>
        <v>1262</v>
      </c>
      <c r="G1293" s="9" t="str">
        <f t="shared" si="100"/>
        <v/>
      </c>
      <c r="H1293" s="9" t="e">
        <f t="shared" si="101"/>
        <v>#VALUE!</v>
      </c>
      <c r="I1293" s="9" t="e">
        <f t="shared" si="104"/>
        <v>#VALUE!</v>
      </c>
      <c r="J1293" s="37" t="str">
        <f t="shared" si="102"/>
        <v/>
      </c>
    </row>
    <row r="1294" spans="6:10" x14ac:dyDescent="0.2">
      <c r="F1294">
        <f t="shared" si="103"/>
        <v>1263</v>
      </c>
      <c r="G1294" s="9" t="str">
        <f t="shared" si="100"/>
        <v/>
      </c>
      <c r="H1294" s="9" t="e">
        <f t="shared" si="101"/>
        <v>#VALUE!</v>
      </c>
      <c r="I1294" s="9" t="e">
        <f t="shared" si="104"/>
        <v>#VALUE!</v>
      </c>
      <c r="J1294" s="37" t="str">
        <f t="shared" si="102"/>
        <v/>
      </c>
    </row>
    <row r="1295" spans="6:10" x14ac:dyDescent="0.2">
      <c r="F1295">
        <f t="shared" si="103"/>
        <v>1264</v>
      </c>
      <c r="G1295" s="9" t="str">
        <f t="shared" si="100"/>
        <v/>
      </c>
      <c r="H1295" s="9" t="e">
        <f t="shared" si="101"/>
        <v>#VALUE!</v>
      </c>
      <c r="I1295" s="9" t="e">
        <f t="shared" si="104"/>
        <v>#VALUE!</v>
      </c>
      <c r="J1295" s="37" t="str">
        <f t="shared" si="102"/>
        <v/>
      </c>
    </row>
    <row r="1296" spans="6:10" x14ac:dyDescent="0.2">
      <c r="F1296">
        <f t="shared" si="103"/>
        <v>1265</v>
      </c>
      <c r="G1296" s="9" t="str">
        <f t="shared" si="100"/>
        <v/>
      </c>
      <c r="H1296" s="9" t="e">
        <f t="shared" si="101"/>
        <v>#VALUE!</v>
      </c>
      <c r="I1296" s="9" t="e">
        <f t="shared" si="104"/>
        <v>#VALUE!</v>
      </c>
      <c r="J1296" s="37" t="str">
        <f t="shared" si="102"/>
        <v/>
      </c>
    </row>
    <row r="1297" spans="6:10" x14ac:dyDescent="0.2">
      <c r="F1297">
        <f t="shared" si="103"/>
        <v>1266</v>
      </c>
      <c r="G1297" s="9" t="str">
        <f t="shared" si="100"/>
        <v/>
      </c>
      <c r="H1297" s="9" t="e">
        <f t="shared" si="101"/>
        <v>#VALUE!</v>
      </c>
      <c r="I1297" s="9" t="e">
        <f t="shared" si="104"/>
        <v>#VALUE!</v>
      </c>
      <c r="J1297" s="37" t="str">
        <f t="shared" si="102"/>
        <v/>
      </c>
    </row>
    <row r="1298" spans="6:10" x14ac:dyDescent="0.2">
      <c r="F1298">
        <f t="shared" si="103"/>
        <v>1267</v>
      </c>
      <c r="G1298" s="9" t="str">
        <f t="shared" si="100"/>
        <v/>
      </c>
      <c r="H1298" s="9" t="e">
        <f t="shared" si="101"/>
        <v>#VALUE!</v>
      </c>
      <c r="I1298" s="9" t="e">
        <f t="shared" si="104"/>
        <v>#VALUE!</v>
      </c>
      <c r="J1298" s="37" t="str">
        <f t="shared" si="102"/>
        <v/>
      </c>
    </row>
    <row r="1299" spans="6:10" x14ac:dyDescent="0.2">
      <c r="F1299">
        <f t="shared" si="103"/>
        <v>1268</v>
      </c>
      <c r="G1299" s="9" t="str">
        <f t="shared" si="100"/>
        <v/>
      </c>
      <c r="H1299" s="9" t="e">
        <f t="shared" si="101"/>
        <v>#VALUE!</v>
      </c>
      <c r="I1299" s="9" t="e">
        <f t="shared" si="104"/>
        <v>#VALUE!</v>
      </c>
      <c r="J1299" s="37" t="str">
        <f t="shared" si="102"/>
        <v/>
      </c>
    </row>
    <row r="1300" spans="6:10" x14ac:dyDescent="0.2">
      <c r="F1300">
        <f t="shared" si="103"/>
        <v>1269</v>
      </c>
      <c r="G1300" s="9" t="str">
        <f t="shared" si="100"/>
        <v/>
      </c>
      <c r="H1300" s="9" t="e">
        <f t="shared" si="101"/>
        <v>#VALUE!</v>
      </c>
      <c r="I1300" s="9" t="e">
        <f t="shared" si="104"/>
        <v>#VALUE!</v>
      </c>
      <c r="J1300" s="37" t="str">
        <f t="shared" si="102"/>
        <v/>
      </c>
    </row>
    <row r="1301" spans="6:10" x14ac:dyDescent="0.2">
      <c r="F1301">
        <f t="shared" si="103"/>
        <v>1270</v>
      </c>
      <c r="G1301" s="9" t="str">
        <f t="shared" si="100"/>
        <v/>
      </c>
      <c r="H1301" s="9" t="e">
        <f t="shared" si="101"/>
        <v>#VALUE!</v>
      </c>
      <c r="I1301" s="9" t="e">
        <f t="shared" si="104"/>
        <v>#VALUE!</v>
      </c>
      <c r="J1301" s="37" t="str">
        <f t="shared" si="102"/>
        <v/>
      </c>
    </row>
    <row r="1302" spans="6:10" x14ac:dyDescent="0.2">
      <c r="F1302">
        <f t="shared" si="103"/>
        <v>1271</v>
      </c>
      <c r="G1302" s="9" t="str">
        <f t="shared" si="100"/>
        <v/>
      </c>
      <c r="H1302" s="9" t="e">
        <f t="shared" si="101"/>
        <v>#VALUE!</v>
      </c>
      <c r="I1302" s="9" t="e">
        <f t="shared" si="104"/>
        <v>#VALUE!</v>
      </c>
      <c r="J1302" s="37" t="str">
        <f t="shared" si="102"/>
        <v/>
      </c>
    </row>
    <row r="1303" spans="6:10" x14ac:dyDescent="0.2">
      <c r="F1303">
        <f t="shared" si="103"/>
        <v>1272</v>
      </c>
      <c r="G1303" s="9" t="str">
        <f t="shared" si="100"/>
        <v/>
      </c>
      <c r="H1303" s="9" t="e">
        <f t="shared" si="101"/>
        <v>#VALUE!</v>
      </c>
      <c r="I1303" s="9" t="e">
        <f t="shared" si="104"/>
        <v>#VALUE!</v>
      </c>
      <c r="J1303" s="37" t="str">
        <f t="shared" si="102"/>
        <v/>
      </c>
    </row>
    <row r="1304" spans="6:10" x14ac:dyDescent="0.2">
      <c r="F1304">
        <f t="shared" si="103"/>
        <v>1273</v>
      </c>
      <c r="G1304" s="9" t="str">
        <f t="shared" si="100"/>
        <v/>
      </c>
      <c r="H1304" s="9" t="e">
        <f t="shared" si="101"/>
        <v>#VALUE!</v>
      </c>
      <c r="I1304" s="9" t="e">
        <f t="shared" si="104"/>
        <v>#VALUE!</v>
      </c>
      <c r="J1304" s="37" t="str">
        <f t="shared" si="102"/>
        <v/>
      </c>
    </row>
    <row r="1305" spans="6:10" x14ac:dyDescent="0.2">
      <c r="F1305">
        <f t="shared" si="103"/>
        <v>1274</v>
      </c>
      <c r="G1305" s="9" t="str">
        <f t="shared" si="100"/>
        <v/>
      </c>
      <c r="H1305" s="9" t="e">
        <f t="shared" si="101"/>
        <v>#VALUE!</v>
      </c>
      <c r="I1305" s="9" t="e">
        <f t="shared" si="104"/>
        <v>#VALUE!</v>
      </c>
      <c r="J1305" s="37" t="str">
        <f t="shared" si="102"/>
        <v/>
      </c>
    </row>
    <row r="1306" spans="6:10" x14ac:dyDescent="0.2">
      <c r="F1306">
        <f t="shared" si="103"/>
        <v>1275</v>
      </c>
      <c r="G1306" s="9" t="str">
        <f t="shared" si="100"/>
        <v/>
      </c>
      <c r="H1306" s="9" t="e">
        <f t="shared" si="101"/>
        <v>#VALUE!</v>
      </c>
      <c r="I1306" s="9" t="e">
        <f t="shared" si="104"/>
        <v>#VALUE!</v>
      </c>
      <c r="J1306" s="37" t="str">
        <f t="shared" si="102"/>
        <v/>
      </c>
    </row>
    <row r="1307" spans="6:10" x14ac:dyDescent="0.2">
      <c r="F1307">
        <f t="shared" si="103"/>
        <v>1276</v>
      </c>
      <c r="G1307" s="9" t="str">
        <f t="shared" si="100"/>
        <v/>
      </c>
      <c r="H1307" s="9" t="e">
        <f t="shared" si="101"/>
        <v>#VALUE!</v>
      </c>
      <c r="I1307" s="9" t="e">
        <f t="shared" si="104"/>
        <v>#VALUE!</v>
      </c>
      <c r="J1307" s="37" t="str">
        <f t="shared" si="102"/>
        <v/>
      </c>
    </row>
    <row r="1308" spans="6:10" x14ac:dyDescent="0.2">
      <c r="F1308">
        <f t="shared" si="103"/>
        <v>1277</v>
      </c>
      <c r="G1308" s="9" t="str">
        <f t="shared" si="100"/>
        <v/>
      </c>
      <c r="H1308" s="9" t="e">
        <f t="shared" si="101"/>
        <v>#VALUE!</v>
      </c>
      <c r="I1308" s="9" t="e">
        <f t="shared" si="104"/>
        <v>#VALUE!</v>
      </c>
      <c r="J1308" s="37" t="str">
        <f t="shared" si="102"/>
        <v/>
      </c>
    </row>
    <row r="1309" spans="6:10" x14ac:dyDescent="0.2">
      <c r="F1309">
        <f t="shared" si="103"/>
        <v>1278</v>
      </c>
      <c r="G1309" s="9" t="str">
        <f t="shared" si="100"/>
        <v/>
      </c>
      <c r="H1309" s="9" t="e">
        <f t="shared" si="101"/>
        <v>#VALUE!</v>
      </c>
      <c r="I1309" s="9" t="e">
        <f t="shared" si="104"/>
        <v>#VALUE!</v>
      </c>
      <c r="J1309" s="37" t="str">
        <f t="shared" si="102"/>
        <v/>
      </c>
    </row>
    <row r="1310" spans="6:10" x14ac:dyDescent="0.2">
      <c r="F1310">
        <f t="shared" si="103"/>
        <v>1279</v>
      </c>
      <c r="G1310" s="9" t="str">
        <f t="shared" si="100"/>
        <v/>
      </c>
      <c r="H1310" s="9" t="e">
        <f t="shared" si="101"/>
        <v>#VALUE!</v>
      </c>
      <c r="I1310" s="9" t="e">
        <f t="shared" si="104"/>
        <v>#VALUE!</v>
      </c>
      <c r="J1310" s="37" t="str">
        <f t="shared" si="102"/>
        <v/>
      </c>
    </row>
    <row r="1311" spans="6:10" x14ac:dyDescent="0.2">
      <c r="F1311">
        <f t="shared" si="103"/>
        <v>1280</v>
      </c>
      <c r="G1311" s="9" t="str">
        <f t="shared" si="100"/>
        <v/>
      </c>
      <c r="H1311" s="9" t="e">
        <f t="shared" si="101"/>
        <v>#VALUE!</v>
      </c>
      <c r="I1311" s="9" t="e">
        <f t="shared" si="104"/>
        <v>#VALUE!</v>
      </c>
      <c r="J1311" s="37" t="str">
        <f t="shared" si="102"/>
        <v/>
      </c>
    </row>
    <row r="1312" spans="6:10" x14ac:dyDescent="0.2">
      <c r="F1312">
        <f t="shared" si="103"/>
        <v>1281</v>
      </c>
      <c r="G1312" s="9" t="str">
        <f t="shared" si="100"/>
        <v/>
      </c>
      <c r="H1312" s="9" t="e">
        <f t="shared" si="101"/>
        <v>#VALUE!</v>
      </c>
      <c r="I1312" s="9" t="e">
        <f t="shared" si="104"/>
        <v>#VALUE!</v>
      </c>
      <c r="J1312" s="37" t="str">
        <f t="shared" si="102"/>
        <v/>
      </c>
    </row>
    <row r="1313" spans="6:10" x14ac:dyDescent="0.2">
      <c r="F1313">
        <f t="shared" si="103"/>
        <v>1282</v>
      </c>
      <c r="G1313" s="9" t="str">
        <f t="shared" si="100"/>
        <v/>
      </c>
      <c r="H1313" s="9" t="e">
        <f t="shared" si="101"/>
        <v>#VALUE!</v>
      </c>
      <c r="I1313" s="9" t="e">
        <f t="shared" si="104"/>
        <v>#VALUE!</v>
      </c>
      <c r="J1313" s="37" t="str">
        <f t="shared" si="102"/>
        <v/>
      </c>
    </row>
    <row r="1314" spans="6:10" x14ac:dyDescent="0.2">
      <c r="F1314">
        <f t="shared" si="103"/>
        <v>1283</v>
      </c>
      <c r="G1314" s="9" t="str">
        <f t="shared" si="100"/>
        <v/>
      </c>
      <c r="H1314" s="9" t="e">
        <f t="shared" si="101"/>
        <v>#VALUE!</v>
      </c>
      <c r="I1314" s="9" t="e">
        <f t="shared" si="104"/>
        <v>#VALUE!</v>
      </c>
      <c r="J1314" s="37" t="str">
        <f t="shared" si="102"/>
        <v/>
      </c>
    </row>
    <row r="1315" spans="6:10" x14ac:dyDescent="0.2">
      <c r="F1315">
        <f t="shared" si="103"/>
        <v>1284</v>
      </c>
      <c r="G1315" s="9" t="str">
        <f t="shared" si="100"/>
        <v/>
      </c>
      <c r="H1315" s="9" t="e">
        <f t="shared" si="101"/>
        <v>#VALUE!</v>
      </c>
      <c r="I1315" s="9" t="e">
        <f t="shared" si="104"/>
        <v>#VALUE!</v>
      </c>
      <c r="J1315" s="37" t="str">
        <f t="shared" si="102"/>
        <v/>
      </c>
    </row>
    <row r="1316" spans="6:10" x14ac:dyDescent="0.2">
      <c r="F1316">
        <f t="shared" si="103"/>
        <v>1285</v>
      </c>
      <c r="G1316" s="9" t="str">
        <f t="shared" si="100"/>
        <v/>
      </c>
      <c r="H1316" s="9" t="e">
        <f t="shared" si="101"/>
        <v>#VALUE!</v>
      </c>
      <c r="I1316" s="9" t="e">
        <f t="shared" si="104"/>
        <v>#VALUE!</v>
      </c>
      <c r="J1316" s="37" t="str">
        <f t="shared" si="102"/>
        <v/>
      </c>
    </row>
    <row r="1317" spans="6:10" x14ac:dyDescent="0.2">
      <c r="F1317">
        <f t="shared" si="103"/>
        <v>1286</v>
      </c>
      <c r="G1317" s="9" t="str">
        <f t="shared" si="100"/>
        <v/>
      </c>
      <c r="H1317" s="9" t="e">
        <f t="shared" si="101"/>
        <v>#VALUE!</v>
      </c>
      <c r="I1317" s="9" t="e">
        <f t="shared" si="104"/>
        <v>#VALUE!</v>
      </c>
      <c r="J1317" s="37" t="str">
        <f t="shared" si="102"/>
        <v/>
      </c>
    </row>
    <row r="1318" spans="6:10" x14ac:dyDescent="0.2">
      <c r="F1318">
        <f t="shared" si="103"/>
        <v>1287</v>
      </c>
      <c r="G1318" s="9" t="str">
        <f t="shared" si="100"/>
        <v/>
      </c>
      <c r="H1318" s="9" t="e">
        <f t="shared" si="101"/>
        <v>#VALUE!</v>
      </c>
      <c r="I1318" s="9" t="e">
        <f t="shared" si="104"/>
        <v>#VALUE!</v>
      </c>
      <c r="J1318" s="37" t="str">
        <f t="shared" si="102"/>
        <v/>
      </c>
    </row>
    <row r="1319" spans="6:10" x14ac:dyDescent="0.2">
      <c r="F1319">
        <f t="shared" si="103"/>
        <v>1288</v>
      </c>
      <c r="G1319" s="9" t="str">
        <f t="shared" si="100"/>
        <v/>
      </c>
      <c r="H1319" s="9" t="e">
        <f t="shared" si="101"/>
        <v>#VALUE!</v>
      </c>
      <c r="I1319" s="9" t="e">
        <f t="shared" si="104"/>
        <v>#VALUE!</v>
      </c>
      <c r="J1319" s="37" t="str">
        <f t="shared" si="102"/>
        <v/>
      </c>
    </row>
    <row r="1320" spans="6:10" x14ac:dyDescent="0.2">
      <c r="F1320">
        <f t="shared" si="103"/>
        <v>1289</v>
      </c>
      <c r="G1320" s="9" t="str">
        <f t="shared" si="100"/>
        <v/>
      </c>
      <c r="H1320" s="9" t="e">
        <f t="shared" si="101"/>
        <v>#VALUE!</v>
      </c>
      <c r="I1320" s="9" t="e">
        <f t="shared" si="104"/>
        <v>#VALUE!</v>
      </c>
      <c r="J1320" s="37" t="str">
        <f t="shared" si="102"/>
        <v/>
      </c>
    </row>
    <row r="1321" spans="6:10" x14ac:dyDescent="0.2">
      <c r="F1321">
        <f t="shared" si="103"/>
        <v>1290</v>
      </c>
      <c r="G1321" s="9" t="str">
        <f t="shared" si="100"/>
        <v/>
      </c>
      <c r="H1321" s="9" t="e">
        <f t="shared" si="101"/>
        <v>#VALUE!</v>
      </c>
      <c r="I1321" s="9" t="e">
        <f t="shared" si="104"/>
        <v>#VALUE!</v>
      </c>
      <c r="J1321" s="37" t="str">
        <f t="shared" si="102"/>
        <v/>
      </c>
    </row>
    <row r="1322" spans="6:10" x14ac:dyDescent="0.2">
      <c r="F1322">
        <f t="shared" si="103"/>
        <v>1291</v>
      </c>
      <c r="G1322" s="9" t="str">
        <f t="shared" si="100"/>
        <v/>
      </c>
      <c r="H1322" s="9" t="e">
        <f t="shared" si="101"/>
        <v>#VALUE!</v>
      </c>
      <c r="I1322" s="9" t="e">
        <f t="shared" si="104"/>
        <v>#VALUE!</v>
      </c>
      <c r="J1322" s="37" t="str">
        <f t="shared" si="102"/>
        <v/>
      </c>
    </row>
    <row r="1323" spans="6:10" x14ac:dyDescent="0.2">
      <c r="F1323">
        <f t="shared" si="103"/>
        <v>1292</v>
      </c>
      <c r="G1323" s="9" t="str">
        <f t="shared" si="100"/>
        <v/>
      </c>
      <c r="H1323" s="9" t="e">
        <f t="shared" si="101"/>
        <v>#VALUE!</v>
      </c>
      <c r="I1323" s="9" t="e">
        <f t="shared" si="104"/>
        <v>#VALUE!</v>
      </c>
      <c r="J1323" s="37" t="str">
        <f t="shared" si="102"/>
        <v/>
      </c>
    </row>
    <row r="1324" spans="6:10" x14ac:dyDescent="0.2">
      <c r="F1324">
        <f t="shared" si="103"/>
        <v>1293</v>
      </c>
      <c r="G1324" s="9" t="str">
        <f t="shared" si="100"/>
        <v/>
      </c>
      <c r="H1324" s="9" t="e">
        <f t="shared" si="101"/>
        <v>#VALUE!</v>
      </c>
      <c r="I1324" s="9" t="e">
        <f t="shared" si="104"/>
        <v>#VALUE!</v>
      </c>
      <c r="J1324" s="37" t="str">
        <f t="shared" si="102"/>
        <v/>
      </c>
    </row>
    <row r="1325" spans="6:10" x14ac:dyDescent="0.2">
      <c r="F1325">
        <f t="shared" si="103"/>
        <v>1294</v>
      </c>
      <c r="G1325" s="9" t="str">
        <f t="shared" si="100"/>
        <v/>
      </c>
      <c r="H1325" s="9" t="e">
        <f t="shared" si="101"/>
        <v>#VALUE!</v>
      </c>
      <c r="I1325" s="9" t="e">
        <f t="shared" si="104"/>
        <v>#VALUE!</v>
      </c>
      <c r="J1325" s="37" t="str">
        <f t="shared" si="102"/>
        <v/>
      </c>
    </row>
    <row r="1326" spans="6:10" x14ac:dyDescent="0.2">
      <c r="F1326">
        <f t="shared" si="103"/>
        <v>1295</v>
      </c>
      <c r="G1326" s="9" t="str">
        <f t="shared" si="100"/>
        <v/>
      </c>
      <c r="H1326" s="9" t="e">
        <f t="shared" si="101"/>
        <v>#VALUE!</v>
      </c>
      <c r="I1326" s="9" t="e">
        <f t="shared" si="104"/>
        <v>#VALUE!</v>
      </c>
      <c r="J1326" s="37" t="str">
        <f t="shared" si="102"/>
        <v/>
      </c>
    </row>
    <row r="1327" spans="6:10" x14ac:dyDescent="0.2">
      <c r="F1327">
        <f t="shared" si="103"/>
        <v>1296</v>
      </c>
      <c r="G1327" s="9" t="str">
        <f t="shared" si="100"/>
        <v/>
      </c>
      <c r="H1327" s="9" t="e">
        <f t="shared" si="101"/>
        <v>#VALUE!</v>
      </c>
      <c r="I1327" s="9" t="e">
        <f t="shared" si="104"/>
        <v>#VALUE!</v>
      </c>
      <c r="J1327" s="37" t="str">
        <f t="shared" si="102"/>
        <v/>
      </c>
    </row>
    <row r="1328" spans="6:10" x14ac:dyDescent="0.2">
      <c r="F1328">
        <f t="shared" si="103"/>
        <v>1297</v>
      </c>
      <c r="G1328" s="9" t="str">
        <f t="shared" si="100"/>
        <v/>
      </c>
      <c r="H1328" s="9" t="e">
        <f t="shared" si="101"/>
        <v>#VALUE!</v>
      </c>
      <c r="I1328" s="9" t="e">
        <f t="shared" si="104"/>
        <v>#VALUE!</v>
      </c>
      <c r="J1328" s="37" t="str">
        <f t="shared" si="102"/>
        <v/>
      </c>
    </row>
    <row r="1329" spans="6:10" x14ac:dyDescent="0.2">
      <c r="F1329">
        <f t="shared" si="103"/>
        <v>1298</v>
      </c>
      <c r="G1329" s="9" t="str">
        <f t="shared" si="100"/>
        <v/>
      </c>
      <c r="H1329" s="9" t="e">
        <f t="shared" si="101"/>
        <v>#VALUE!</v>
      </c>
      <c r="I1329" s="9" t="e">
        <f t="shared" si="104"/>
        <v>#VALUE!</v>
      </c>
      <c r="J1329" s="37" t="str">
        <f t="shared" si="102"/>
        <v/>
      </c>
    </row>
    <row r="1330" spans="6:10" x14ac:dyDescent="0.2">
      <c r="F1330">
        <f t="shared" si="103"/>
        <v>1299</v>
      </c>
      <c r="G1330" s="9" t="str">
        <f t="shared" si="100"/>
        <v/>
      </c>
      <c r="H1330" s="9" t="e">
        <f t="shared" si="101"/>
        <v>#VALUE!</v>
      </c>
      <c r="I1330" s="9" t="e">
        <f t="shared" si="104"/>
        <v>#VALUE!</v>
      </c>
      <c r="J1330" s="37" t="str">
        <f t="shared" si="102"/>
        <v/>
      </c>
    </row>
    <row r="1331" spans="6:10" x14ac:dyDescent="0.2">
      <c r="F1331">
        <f t="shared" si="103"/>
        <v>1300</v>
      </c>
      <c r="G1331" s="9" t="str">
        <f t="shared" si="100"/>
        <v/>
      </c>
      <c r="H1331" s="9" t="e">
        <f t="shared" si="101"/>
        <v>#VALUE!</v>
      </c>
      <c r="I1331" s="9" t="e">
        <f t="shared" si="104"/>
        <v>#VALUE!</v>
      </c>
      <c r="J1331" s="37" t="str">
        <f t="shared" si="102"/>
        <v/>
      </c>
    </row>
    <row r="1332" spans="6:10" x14ac:dyDescent="0.2">
      <c r="F1332">
        <f t="shared" si="103"/>
        <v>1301</v>
      </c>
      <c r="G1332" s="9" t="str">
        <f t="shared" si="100"/>
        <v/>
      </c>
      <c r="H1332" s="9" t="e">
        <f t="shared" si="101"/>
        <v>#VALUE!</v>
      </c>
      <c r="I1332" s="9" t="e">
        <f t="shared" si="104"/>
        <v>#VALUE!</v>
      </c>
      <c r="J1332" s="37" t="str">
        <f t="shared" si="102"/>
        <v/>
      </c>
    </row>
    <row r="1333" spans="6:10" x14ac:dyDescent="0.2">
      <c r="F1333">
        <f t="shared" si="103"/>
        <v>1302</v>
      </c>
      <c r="G1333" s="9" t="str">
        <f t="shared" si="100"/>
        <v/>
      </c>
      <c r="H1333" s="9" t="e">
        <f t="shared" si="101"/>
        <v>#VALUE!</v>
      </c>
      <c r="I1333" s="9" t="e">
        <f t="shared" si="104"/>
        <v>#VALUE!</v>
      </c>
      <c r="J1333" s="37" t="str">
        <f t="shared" si="102"/>
        <v/>
      </c>
    </row>
    <row r="1334" spans="6:10" x14ac:dyDescent="0.2">
      <c r="F1334">
        <f t="shared" si="103"/>
        <v>1303</v>
      </c>
      <c r="G1334" s="9" t="str">
        <f t="shared" si="100"/>
        <v/>
      </c>
      <c r="H1334" s="9" t="e">
        <f t="shared" si="101"/>
        <v>#VALUE!</v>
      </c>
      <c r="I1334" s="9" t="e">
        <f t="shared" si="104"/>
        <v>#VALUE!</v>
      </c>
      <c r="J1334" s="37" t="str">
        <f t="shared" si="102"/>
        <v/>
      </c>
    </row>
    <row r="1335" spans="6:10" x14ac:dyDescent="0.2">
      <c r="F1335">
        <f t="shared" si="103"/>
        <v>1304</v>
      </c>
      <c r="G1335" s="9" t="str">
        <f t="shared" si="100"/>
        <v/>
      </c>
      <c r="H1335" s="9" t="e">
        <f t="shared" si="101"/>
        <v>#VALUE!</v>
      </c>
      <c r="I1335" s="9" t="e">
        <f t="shared" si="104"/>
        <v>#VALUE!</v>
      </c>
      <c r="J1335" s="37" t="str">
        <f t="shared" si="102"/>
        <v/>
      </c>
    </row>
    <row r="1336" spans="6:10" x14ac:dyDescent="0.2">
      <c r="F1336">
        <f t="shared" si="103"/>
        <v>1305</v>
      </c>
      <c r="G1336" s="9" t="str">
        <f t="shared" si="100"/>
        <v/>
      </c>
      <c r="H1336" s="9" t="e">
        <f t="shared" si="101"/>
        <v>#VALUE!</v>
      </c>
      <c r="I1336" s="9" t="e">
        <f t="shared" si="104"/>
        <v>#VALUE!</v>
      </c>
      <c r="J1336" s="37" t="str">
        <f t="shared" si="102"/>
        <v/>
      </c>
    </row>
    <row r="1337" spans="6:10" x14ac:dyDescent="0.2">
      <c r="F1337">
        <f t="shared" si="103"/>
        <v>1306</v>
      </c>
      <c r="G1337" s="9" t="str">
        <f t="shared" si="100"/>
        <v/>
      </c>
      <c r="H1337" s="9" t="e">
        <f t="shared" si="101"/>
        <v>#VALUE!</v>
      </c>
      <c r="I1337" s="9" t="e">
        <f t="shared" si="104"/>
        <v>#VALUE!</v>
      </c>
      <c r="J1337" s="37" t="str">
        <f t="shared" si="102"/>
        <v/>
      </c>
    </row>
    <row r="1338" spans="6:10" x14ac:dyDescent="0.2">
      <c r="F1338">
        <f t="shared" si="103"/>
        <v>1307</v>
      </c>
      <c r="G1338" s="9" t="str">
        <f t="shared" si="100"/>
        <v/>
      </c>
      <c r="H1338" s="9" t="e">
        <f t="shared" si="101"/>
        <v>#VALUE!</v>
      </c>
      <c r="I1338" s="9" t="e">
        <f t="shared" si="104"/>
        <v>#VALUE!</v>
      </c>
      <c r="J1338" s="37" t="str">
        <f t="shared" si="102"/>
        <v/>
      </c>
    </row>
    <row r="1339" spans="6:10" x14ac:dyDescent="0.2">
      <c r="F1339">
        <f t="shared" si="103"/>
        <v>1308</v>
      </c>
      <c r="G1339" s="9" t="str">
        <f t="shared" si="100"/>
        <v/>
      </c>
      <c r="H1339" s="9" t="e">
        <f t="shared" si="101"/>
        <v>#VALUE!</v>
      </c>
      <c r="I1339" s="9" t="e">
        <f t="shared" si="104"/>
        <v>#VALUE!</v>
      </c>
      <c r="J1339" s="37" t="str">
        <f t="shared" si="102"/>
        <v/>
      </c>
    </row>
    <row r="1340" spans="6:10" x14ac:dyDescent="0.2">
      <c r="F1340">
        <f t="shared" si="103"/>
        <v>1309</v>
      </c>
      <c r="G1340" s="9" t="str">
        <f t="shared" si="100"/>
        <v/>
      </c>
      <c r="H1340" s="9" t="e">
        <f t="shared" si="101"/>
        <v>#VALUE!</v>
      </c>
      <c r="I1340" s="9" t="e">
        <f t="shared" si="104"/>
        <v>#VALUE!</v>
      </c>
      <c r="J1340" s="37" t="str">
        <f t="shared" si="102"/>
        <v/>
      </c>
    </row>
    <row r="1341" spans="6:10" x14ac:dyDescent="0.2">
      <c r="F1341">
        <f t="shared" si="103"/>
        <v>1310</v>
      </c>
      <c r="G1341" s="9" t="str">
        <f t="shared" si="100"/>
        <v/>
      </c>
      <c r="H1341" s="9" t="e">
        <f t="shared" si="101"/>
        <v>#VALUE!</v>
      </c>
      <c r="I1341" s="9" t="e">
        <f t="shared" si="104"/>
        <v>#VALUE!</v>
      </c>
      <c r="J1341" s="37" t="str">
        <f t="shared" si="102"/>
        <v/>
      </c>
    </row>
    <row r="1342" spans="6:10" x14ac:dyDescent="0.2">
      <c r="F1342">
        <f t="shared" si="103"/>
        <v>1311</v>
      </c>
      <c r="G1342" s="9" t="str">
        <f t="shared" si="100"/>
        <v/>
      </c>
      <c r="H1342" s="9" t="e">
        <f t="shared" si="101"/>
        <v>#VALUE!</v>
      </c>
      <c r="I1342" s="9" t="e">
        <f t="shared" si="104"/>
        <v>#VALUE!</v>
      </c>
      <c r="J1342" s="37" t="str">
        <f t="shared" si="102"/>
        <v/>
      </c>
    </row>
    <row r="1343" spans="6:10" x14ac:dyDescent="0.2">
      <c r="F1343">
        <f t="shared" si="103"/>
        <v>1312</v>
      </c>
      <c r="G1343" s="9" t="str">
        <f t="shared" si="100"/>
        <v/>
      </c>
      <c r="H1343" s="9" t="e">
        <f t="shared" si="101"/>
        <v>#VALUE!</v>
      </c>
      <c r="I1343" s="9" t="e">
        <f t="shared" si="104"/>
        <v>#VALUE!</v>
      </c>
      <c r="J1343" s="37" t="str">
        <f t="shared" si="102"/>
        <v/>
      </c>
    </row>
    <row r="1344" spans="6:10" x14ac:dyDescent="0.2">
      <c r="F1344">
        <f t="shared" si="103"/>
        <v>1313</v>
      </c>
      <c r="G1344" s="9" t="str">
        <f t="shared" si="100"/>
        <v/>
      </c>
      <c r="H1344" s="9" t="e">
        <f t="shared" si="101"/>
        <v>#VALUE!</v>
      </c>
      <c r="I1344" s="9" t="e">
        <f t="shared" si="104"/>
        <v>#VALUE!</v>
      </c>
      <c r="J1344" s="37" t="str">
        <f t="shared" si="102"/>
        <v/>
      </c>
    </row>
    <row r="1345" spans="6:10" x14ac:dyDescent="0.2">
      <c r="F1345">
        <f t="shared" si="103"/>
        <v>1314</v>
      </c>
      <c r="G1345" s="9" t="str">
        <f t="shared" si="100"/>
        <v/>
      </c>
      <c r="H1345" s="9" t="e">
        <f t="shared" si="101"/>
        <v>#VALUE!</v>
      </c>
      <c r="I1345" s="9" t="e">
        <f t="shared" si="104"/>
        <v>#VALUE!</v>
      </c>
      <c r="J1345" s="37" t="str">
        <f t="shared" si="102"/>
        <v/>
      </c>
    </row>
    <row r="1346" spans="6:10" x14ac:dyDescent="0.2">
      <c r="F1346">
        <f t="shared" si="103"/>
        <v>1315</v>
      </c>
      <c r="G1346" s="9" t="str">
        <f t="shared" si="100"/>
        <v/>
      </c>
      <c r="H1346" s="9" t="e">
        <f t="shared" si="101"/>
        <v>#VALUE!</v>
      </c>
      <c r="I1346" s="9" t="e">
        <f t="shared" si="104"/>
        <v>#VALUE!</v>
      </c>
      <c r="J1346" s="37" t="str">
        <f t="shared" si="102"/>
        <v/>
      </c>
    </row>
    <row r="1347" spans="6:10" x14ac:dyDescent="0.2">
      <c r="F1347">
        <f t="shared" si="103"/>
        <v>1316</v>
      </c>
      <c r="G1347" s="9" t="str">
        <f t="shared" ref="G1347:G1410" si="105">IF($B$3+$B$5+$B$7&lt;F1347,"",IF($B$3&gt;F1347,$B$10*(1+$B$4)^(F1347-1),IF($B$3+$B$5&gt;F1347,$B$10*(1+$B$4)^($B$3-1)*(1+$B$6)^(F1347-$B$3),$B$10*(1+$B$4)^($B$3-1)*(1+$B$6)^($B$5)*(1+$B$8)^(F1347-$B$3-$B$5))))</f>
        <v/>
      </c>
      <c r="H1347" s="9" t="e">
        <f t="shared" ref="H1347:H1410" si="106">G1347/(1+B$9)^F1347</f>
        <v>#VALUE!</v>
      </c>
      <c r="I1347" s="9" t="e">
        <f t="shared" si="104"/>
        <v>#VALUE!</v>
      </c>
      <c r="J1347" s="37" t="str">
        <f t="shared" ref="J1347:J1410" si="107">IF(F1347=$B$3,"First Stage PV",IF(F1347=$B$5+$B$3,"First 2 Stages PV",IF(F1347=$B$5+$B$3+$B$7,"Total PV","")))</f>
        <v/>
      </c>
    </row>
    <row r="1348" spans="6:10" x14ac:dyDescent="0.2">
      <c r="F1348">
        <f t="shared" ref="F1348:F1411" si="108">F1347+1</f>
        <v>1317</v>
      </c>
      <c r="G1348" s="9" t="str">
        <f t="shared" si="105"/>
        <v/>
      </c>
      <c r="H1348" s="9" t="e">
        <f t="shared" si="106"/>
        <v>#VALUE!</v>
      </c>
      <c r="I1348" s="9" t="e">
        <f t="shared" ref="I1348:I1411" si="109">I1347+H1348</f>
        <v>#VALUE!</v>
      </c>
      <c r="J1348" s="37" t="str">
        <f t="shared" si="107"/>
        <v/>
      </c>
    </row>
    <row r="1349" spans="6:10" x14ac:dyDescent="0.2">
      <c r="F1349">
        <f t="shared" si="108"/>
        <v>1318</v>
      </c>
      <c r="G1349" s="9" t="str">
        <f t="shared" si="105"/>
        <v/>
      </c>
      <c r="H1349" s="9" t="e">
        <f t="shared" si="106"/>
        <v>#VALUE!</v>
      </c>
      <c r="I1349" s="9" t="e">
        <f t="shared" si="109"/>
        <v>#VALUE!</v>
      </c>
      <c r="J1349" s="37" t="str">
        <f t="shared" si="107"/>
        <v/>
      </c>
    </row>
    <row r="1350" spans="6:10" x14ac:dyDescent="0.2">
      <c r="F1350">
        <f t="shared" si="108"/>
        <v>1319</v>
      </c>
      <c r="G1350" s="9" t="str">
        <f t="shared" si="105"/>
        <v/>
      </c>
      <c r="H1350" s="9" t="e">
        <f t="shared" si="106"/>
        <v>#VALUE!</v>
      </c>
      <c r="I1350" s="9" t="e">
        <f t="shared" si="109"/>
        <v>#VALUE!</v>
      </c>
      <c r="J1350" s="37" t="str">
        <f t="shared" si="107"/>
        <v/>
      </c>
    </row>
    <row r="1351" spans="6:10" x14ac:dyDescent="0.2">
      <c r="F1351">
        <f t="shared" si="108"/>
        <v>1320</v>
      </c>
      <c r="G1351" s="9" t="str">
        <f t="shared" si="105"/>
        <v/>
      </c>
      <c r="H1351" s="9" t="e">
        <f t="shared" si="106"/>
        <v>#VALUE!</v>
      </c>
      <c r="I1351" s="9" t="e">
        <f t="shared" si="109"/>
        <v>#VALUE!</v>
      </c>
      <c r="J1351" s="37" t="str">
        <f t="shared" si="107"/>
        <v/>
      </c>
    </row>
    <row r="1352" spans="6:10" x14ac:dyDescent="0.2">
      <c r="F1352">
        <f t="shared" si="108"/>
        <v>1321</v>
      </c>
      <c r="G1352" s="9" t="str">
        <f t="shared" si="105"/>
        <v/>
      </c>
      <c r="H1352" s="9" t="e">
        <f t="shared" si="106"/>
        <v>#VALUE!</v>
      </c>
      <c r="I1352" s="9" t="e">
        <f t="shared" si="109"/>
        <v>#VALUE!</v>
      </c>
      <c r="J1352" s="37" t="str">
        <f t="shared" si="107"/>
        <v/>
      </c>
    </row>
    <row r="1353" spans="6:10" x14ac:dyDescent="0.2">
      <c r="F1353">
        <f t="shared" si="108"/>
        <v>1322</v>
      </c>
      <c r="G1353" s="9" t="str">
        <f t="shared" si="105"/>
        <v/>
      </c>
      <c r="H1353" s="9" t="e">
        <f t="shared" si="106"/>
        <v>#VALUE!</v>
      </c>
      <c r="I1353" s="9" t="e">
        <f t="shared" si="109"/>
        <v>#VALUE!</v>
      </c>
      <c r="J1353" s="37" t="str">
        <f t="shared" si="107"/>
        <v/>
      </c>
    </row>
    <row r="1354" spans="6:10" x14ac:dyDescent="0.2">
      <c r="F1354">
        <f t="shared" si="108"/>
        <v>1323</v>
      </c>
      <c r="G1354" s="9" t="str">
        <f t="shared" si="105"/>
        <v/>
      </c>
      <c r="H1354" s="9" t="e">
        <f t="shared" si="106"/>
        <v>#VALUE!</v>
      </c>
      <c r="I1354" s="9" t="e">
        <f t="shared" si="109"/>
        <v>#VALUE!</v>
      </c>
      <c r="J1354" s="37" t="str">
        <f t="shared" si="107"/>
        <v/>
      </c>
    </row>
    <row r="1355" spans="6:10" x14ac:dyDescent="0.2">
      <c r="F1355">
        <f t="shared" si="108"/>
        <v>1324</v>
      </c>
      <c r="G1355" s="9" t="str">
        <f t="shared" si="105"/>
        <v/>
      </c>
      <c r="H1355" s="9" t="e">
        <f t="shared" si="106"/>
        <v>#VALUE!</v>
      </c>
      <c r="I1355" s="9" t="e">
        <f t="shared" si="109"/>
        <v>#VALUE!</v>
      </c>
      <c r="J1355" s="37" t="str">
        <f t="shared" si="107"/>
        <v/>
      </c>
    </row>
    <row r="1356" spans="6:10" x14ac:dyDescent="0.2">
      <c r="F1356">
        <f t="shared" si="108"/>
        <v>1325</v>
      </c>
      <c r="G1356" s="9" t="str">
        <f t="shared" si="105"/>
        <v/>
      </c>
      <c r="H1356" s="9" t="e">
        <f t="shared" si="106"/>
        <v>#VALUE!</v>
      </c>
      <c r="I1356" s="9" t="e">
        <f t="shared" si="109"/>
        <v>#VALUE!</v>
      </c>
      <c r="J1356" s="37" t="str">
        <f t="shared" si="107"/>
        <v/>
      </c>
    </row>
    <row r="1357" spans="6:10" x14ac:dyDescent="0.2">
      <c r="F1357">
        <f t="shared" si="108"/>
        <v>1326</v>
      </c>
      <c r="G1357" s="9" t="str">
        <f t="shared" si="105"/>
        <v/>
      </c>
      <c r="H1357" s="9" t="e">
        <f t="shared" si="106"/>
        <v>#VALUE!</v>
      </c>
      <c r="I1357" s="9" t="e">
        <f t="shared" si="109"/>
        <v>#VALUE!</v>
      </c>
      <c r="J1357" s="37" t="str">
        <f t="shared" si="107"/>
        <v/>
      </c>
    </row>
    <row r="1358" spans="6:10" x14ac:dyDescent="0.2">
      <c r="F1358">
        <f t="shared" si="108"/>
        <v>1327</v>
      </c>
      <c r="G1358" s="9" t="str">
        <f t="shared" si="105"/>
        <v/>
      </c>
      <c r="H1358" s="9" t="e">
        <f t="shared" si="106"/>
        <v>#VALUE!</v>
      </c>
      <c r="I1358" s="9" t="e">
        <f t="shared" si="109"/>
        <v>#VALUE!</v>
      </c>
      <c r="J1358" s="37" t="str">
        <f t="shared" si="107"/>
        <v/>
      </c>
    </row>
    <row r="1359" spans="6:10" x14ac:dyDescent="0.2">
      <c r="F1359">
        <f t="shared" si="108"/>
        <v>1328</v>
      </c>
      <c r="G1359" s="9" t="str">
        <f t="shared" si="105"/>
        <v/>
      </c>
      <c r="H1359" s="9" t="e">
        <f t="shared" si="106"/>
        <v>#VALUE!</v>
      </c>
      <c r="I1359" s="9" t="e">
        <f t="shared" si="109"/>
        <v>#VALUE!</v>
      </c>
      <c r="J1359" s="37" t="str">
        <f t="shared" si="107"/>
        <v/>
      </c>
    </row>
    <row r="1360" spans="6:10" x14ac:dyDescent="0.2">
      <c r="F1360">
        <f t="shared" si="108"/>
        <v>1329</v>
      </c>
      <c r="G1360" s="9" t="str">
        <f t="shared" si="105"/>
        <v/>
      </c>
      <c r="H1360" s="9" t="e">
        <f t="shared" si="106"/>
        <v>#VALUE!</v>
      </c>
      <c r="I1360" s="9" t="e">
        <f t="shared" si="109"/>
        <v>#VALUE!</v>
      </c>
      <c r="J1360" s="37" t="str">
        <f t="shared" si="107"/>
        <v/>
      </c>
    </row>
    <row r="1361" spans="6:10" x14ac:dyDescent="0.2">
      <c r="F1361">
        <f t="shared" si="108"/>
        <v>1330</v>
      </c>
      <c r="G1361" s="9" t="str">
        <f t="shared" si="105"/>
        <v/>
      </c>
      <c r="H1361" s="9" t="e">
        <f t="shared" si="106"/>
        <v>#VALUE!</v>
      </c>
      <c r="I1361" s="9" t="e">
        <f t="shared" si="109"/>
        <v>#VALUE!</v>
      </c>
      <c r="J1361" s="37" t="str">
        <f t="shared" si="107"/>
        <v/>
      </c>
    </row>
    <row r="1362" spans="6:10" x14ac:dyDescent="0.2">
      <c r="F1362">
        <f t="shared" si="108"/>
        <v>1331</v>
      </c>
      <c r="G1362" s="9" t="str">
        <f t="shared" si="105"/>
        <v/>
      </c>
      <c r="H1362" s="9" t="e">
        <f t="shared" si="106"/>
        <v>#VALUE!</v>
      </c>
      <c r="I1362" s="9" t="e">
        <f t="shared" si="109"/>
        <v>#VALUE!</v>
      </c>
      <c r="J1362" s="37" t="str">
        <f t="shared" si="107"/>
        <v/>
      </c>
    </row>
    <row r="1363" spans="6:10" x14ac:dyDescent="0.2">
      <c r="F1363">
        <f t="shared" si="108"/>
        <v>1332</v>
      </c>
      <c r="G1363" s="9" t="str">
        <f t="shared" si="105"/>
        <v/>
      </c>
      <c r="H1363" s="9" t="e">
        <f t="shared" si="106"/>
        <v>#VALUE!</v>
      </c>
      <c r="I1363" s="9" t="e">
        <f t="shared" si="109"/>
        <v>#VALUE!</v>
      </c>
      <c r="J1363" s="37" t="str">
        <f t="shared" si="107"/>
        <v/>
      </c>
    </row>
    <row r="1364" spans="6:10" x14ac:dyDescent="0.2">
      <c r="F1364">
        <f t="shared" si="108"/>
        <v>1333</v>
      </c>
      <c r="G1364" s="9" t="str">
        <f t="shared" si="105"/>
        <v/>
      </c>
      <c r="H1364" s="9" t="e">
        <f t="shared" si="106"/>
        <v>#VALUE!</v>
      </c>
      <c r="I1364" s="9" t="e">
        <f t="shared" si="109"/>
        <v>#VALUE!</v>
      </c>
      <c r="J1364" s="37" t="str">
        <f t="shared" si="107"/>
        <v/>
      </c>
    </row>
    <row r="1365" spans="6:10" x14ac:dyDescent="0.2">
      <c r="F1365">
        <f t="shared" si="108"/>
        <v>1334</v>
      </c>
      <c r="G1365" s="9" t="str">
        <f t="shared" si="105"/>
        <v/>
      </c>
      <c r="H1365" s="9" t="e">
        <f t="shared" si="106"/>
        <v>#VALUE!</v>
      </c>
      <c r="I1365" s="9" t="e">
        <f t="shared" si="109"/>
        <v>#VALUE!</v>
      </c>
      <c r="J1365" s="37" t="str">
        <f t="shared" si="107"/>
        <v/>
      </c>
    </row>
    <row r="1366" spans="6:10" x14ac:dyDescent="0.2">
      <c r="F1366">
        <f t="shared" si="108"/>
        <v>1335</v>
      </c>
      <c r="G1366" s="9" t="str">
        <f t="shared" si="105"/>
        <v/>
      </c>
      <c r="H1366" s="9" t="e">
        <f t="shared" si="106"/>
        <v>#VALUE!</v>
      </c>
      <c r="I1366" s="9" t="e">
        <f t="shared" si="109"/>
        <v>#VALUE!</v>
      </c>
      <c r="J1366" s="37" t="str">
        <f t="shared" si="107"/>
        <v/>
      </c>
    </row>
    <row r="1367" spans="6:10" x14ac:dyDescent="0.2">
      <c r="F1367">
        <f t="shared" si="108"/>
        <v>1336</v>
      </c>
      <c r="G1367" s="9" t="str">
        <f t="shared" si="105"/>
        <v/>
      </c>
      <c r="H1367" s="9" t="e">
        <f t="shared" si="106"/>
        <v>#VALUE!</v>
      </c>
      <c r="I1367" s="9" t="e">
        <f t="shared" si="109"/>
        <v>#VALUE!</v>
      </c>
      <c r="J1367" s="37" t="str">
        <f t="shared" si="107"/>
        <v/>
      </c>
    </row>
    <row r="1368" spans="6:10" x14ac:dyDescent="0.2">
      <c r="F1368">
        <f t="shared" si="108"/>
        <v>1337</v>
      </c>
      <c r="G1368" s="9" t="str">
        <f t="shared" si="105"/>
        <v/>
      </c>
      <c r="H1368" s="9" t="e">
        <f t="shared" si="106"/>
        <v>#VALUE!</v>
      </c>
      <c r="I1368" s="9" t="e">
        <f t="shared" si="109"/>
        <v>#VALUE!</v>
      </c>
      <c r="J1368" s="37" t="str">
        <f t="shared" si="107"/>
        <v/>
      </c>
    </row>
    <row r="1369" spans="6:10" x14ac:dyDescent="0.2">
      <c r="F1369">
        <f t="shared" si="108"/>
        <v>1338</v>
      </c>
      <c r="G1369" s="9" t="str">
        <f t="shared" si="105"/>
        <v/>
      </c>
      <c r="H1369" s="9" t="e">
        <f t="shared" si="106"/>
        <v>#VALUE!</v>
      </c>
      <c r="I1369" s="9" t="e">
        <f t="shared" si="109"/>
        <v>#VALUE!</v>
      </c>
      <c r="J1369" s="37" t="str">
        <f t="shared" si="107"/>
        <v/>
      </c>
    </row>
    <row r="1370" spans="6:10" x14ac:dyDescent="0.2">
      <c r="F1370">
        <f t="shared" si="108"/>
        <v>1339</v>
      </c>
      <c r="G1370" s="9" t="str">
        <f t="shared" si="105"/>
        <v/>
      </c>
      <c r="H1370" s="9" t="e">
        <f t="shared" si="106"/>
        <v>#VALUE!</v>
      </c>
      <c r="I1370" s="9" t="e">
        <f t="shared" si="109"/>
        <v>#VALUE!</v>
      </c>
      <c r="J1370" s="37" t="str">
        <f t="shared" si="107"/>
        <v/>
      </c>
    </row>
    <row r="1371" spans="6:10" x14ac:dyDescent="0.2">
      <c r="F1371">
        <f t="shared" si="108"/>
        <v>1340</v>
      </c>
      <c r="G1371" s="9" t="str">
        <f t="shared" si="105"/>
        <v/>
      </c>
      <c r="H1371" s="9" t="e">
        <f t="shared" si="106"/>
        <v>#VALUE!</v>
      </c>
      <c r="I1371" s="9" t="e">
        <f t="shared" si="109"/>
        <v>#VALUE!</v>
      </c>
      <c r="J1371" s="37" t="str">
        <f t="shared" si="107"/>
        <v/>
      </c>
    </row>
    <row r="1372" spans="6:10" x14ac:dyDescent="0.2">
      <c r="F1372">
        <f t="shared" si="108"/>
        <v>1341</v>
      </c>
      <c r="G1372" s="9" t="str">
        <f t="shared" si="105"/>
        <v/>
      </c>
      <c r="H1372" s="9" t="e">
        <f t="shared" si="106"/>
        <v>#VALUE!</v>
      </c>
      <c r="I1372" s="9" t="e">
        <f t="shared" si="109"/>
        <v>#VALUE!</v>
      </c>
      <c r="J1372" s="37" t="str">
        <f t="shared" si="107"/>
        <v/>
      </c>
    </row>
    <row r="1373" spans="6:10" x14ac:dyDescent="0.2">
      <c r="F1373">
        <f t="shared" si="108"/>
        <v>1342</v>
      </c>
      <c r="G1373" s="9" t="str">
        <f t="shared" si="105"/>
        <v/>
      </c>
      <c r="H1373" s="9" t="e">
        <f t="shared" si="106"/>
        <v>#VALUE!</v>
      </c>
      <c r="I1373" s="9" t="e">
        <f t="shared" si="109"/>
        <v>#VALUE!</v>
      </c>
      <c r="J1373" s="37" t="str">
        <f t="shared" si="107"/>
        <v/>
      </c>
    </row>
    <row r="1374" spans="6:10" x14ac:dyDescent="0.2">
      <c r="F1374">
        <f t="shared" si="108"/>
        <v>1343</v>
      </c>
      <c r="G1374" s="9" t="str">
        <f t="shared" si="105"/>
        <v/>
      </c>
      <c r="H1374" s="9" t="e">
        <f t="shared" si="106"/>
        <v>#VALUE!</v>
      </c>
      <c r="I1374" s="9" t="e">
        <f t="shared" si="109"/>
        <v>#VALUE!</v>
      </c>
      <c r="J1374" s="37" t="str">
        <f t="shared" si="107"/>
        <v/>
      </c>
    </row>
    <row r="1375" spans="6:10" x14ac:dyDescent="0.2">
      <c r="F1375">
        <f t="shared" si="108"/>
        <v>1344</v>
      </c>
      <c r="G1375" s="9" t="str">
        <f t="shared" si="105"/>
        <v/>
      </c>
      <c r="H1375" s="9" t="e">
        <f t="shared" si="106"/>
        <v>#VALUE!</v>
      </c>
      <c r="I1375" s="9" t="e">
        <f t="shared" si="109"/>
        <v>#VALUE!</v>
      </c>
      <c r="J1375" s="37" t="str">
        <f t="shared" si="107"/>
        <v/>
      </c>
    </row>
    <row r="1376" spans="6:10" x14ac:dyDescent="0.2">
      <c r="F1376">
        <f t="shared" si="108"/>
        <v>1345</v>
      </c>
      <c r="G1376" s="9" t="str">
        <f t="shared" si="105"/>
        <v/>
      </c>
      <c r="H1376" s="9" t="e">
        <f t="shared" si="106"/>
        <v>#VALUE!</v>
      </c>
      <c r="I1376" s="9" t="e">
        <f t="shared" si="109"/>
        <v>#VALUE!</v>
      </c>
      <c r="J1376" s="37" t="str">
        <f t="shared" si="107"/>
        <v/>
      </c>
    </row>
    <row r="1377" spans="6:10" x14ac:dyDescent="0.2">
      <c r="F1377">
        <f t="shared" si="108"/>
        <v>1346</v>
      </c>
      <c r="G1377" s="9" t="str">
        <f t="shared" si="105"/>
        <v/>
      </c>
      <c r="H1377" s="9" t="e">
        <f t="shared" si="106"/>
        <v>#VALUE!</v>
      </c>
      <c r="I1377" s="9" t="e">
        <f t="shared" si="109"/>
        <v>#VALUE!</v>
      </c>
      <c r="J1377" s="37" t="str">
        <f t="shared" si="107"/>
        <v/>
      </c>
    </row>
    <row r="1378" spans="6:10" x14ac:dyDescent="0.2">
      <c r="F1378">
        <f t="shared" si="108"/>
        <v>1347</v>
      </c>
      <c r="G1378" s="9" t="str">
        <f t="shared" si="105"/>
        <v/>
      </c>
      <c r="H1378" s="9" t="e">
        <f t="shared" si="106"/>
        <v>#VALUE!</v>
      </c>
      <c r="I1378" s="9" t="e">
        <f t="shared" si="109"/>
        <v>#VALUE!</v>
      </c>
      <c r="J1378" s="37" t="str">
        <f t="shared" si="107"/>
        <v/>
      </c>
    </row>
    <row r="1379" spans="6:10" x14ac:dyDescent="0.2">
      <c r="F1379">
        <f t="shared" si="108"/>
        <v>1348</v>
      </c>
      <c r="G1379" s="9" t="str">
        <f t="shared" si="105"/>
        <v/>
      </c>
      <c r="H1379" s="9" t="e">
        <f t="shared" si="106"/>
        <v>#VALUE!</v>
      </c>
      <c r="I1379" s="9" t="e">
        <f t="shared" si="109"/>
        <v>#VALUE!</v>
      </c>
      <c r="J1379" s="37" t="str">
        <f t="shared" si="107"/>
        <v/>
      </c>
    </row>
    <row r="1380" spans="6:10" x14ac:dyDescent="0.2">
      <c r="F1380">
        <f t="shared" si="108"/>
        <v>1349</v>
      </c>
      <c r="G1380" s="9" t="str">
        <f t="shared" si="105"/>
        <v/>
      </c>
      <c r="H1380" s="9" t="e">
        <f t="shared" si="106"/>
        <v>#VALUE!</v>
      </c>
      <c r="I1380" s="9" t="e">
        <f t="shared" si="109"/>
        <v>#VALUE!</v>
      </c>
      <c r="J1380" s="37" t="str">
        <f t="shared" si="107"/>
        <v/>
      </c>
    </row>
    <row r="1381" spans="6:10" x14ac:dyDescent="0.2">
      <c r="F1381">
        <f t="shared" si="108"/>
        <v>1350</v>
      </c>
      <c r="G1381" s="9" t="str">
        <f t="shared" si="105"/>
        <v/>
      </c>
      <c r="H1381" s="9" t="e">
        <f t="shared" si="106"/>
        <v>#VALUE!</v>
      </c>
      <c r="I1381" s="9" t="e">
        <f t="shared" si="109"/>
        <v>#VALUE!</v>
      </c>
      <c r="J1381" s="37" t="str">
        <f t="shared" si="107"/>
        <v/>
      </c>
    </row>
    <row r="1382" spans="6:10" x14ac:dyDescent="0.2">
      <c r="F1382">
        <f t="shared" si="108"/>
        <v>1351</v>
      </c>
      <c r="G1382" s="9" t="str">
        <f t="shared" si="105"/>
        <v/>
      </c>
      <c r="H1382" s="9" t="e">
        <f t="shared" si="106"/>
        <v>#VALUE!</v>
      </c>
      <c r="I1382" s="9" t="e">
        <f t="shared" si="109"/>
        <v>#VALUE!</v>
      </c>
      <c r="J1382" s="37" t="str">
        <f t="shared" si="107"/>
        <v/>
      </c>
    </row>
    <row r="1383" spans="6:10" x14ac:dyDescent="0.2">
      <c r="F1383">
        <f t="shared" si="108"/>
        <v>1352</v>
      </c>
      <c r="G1383" s="9" t="str">
        <f t="shared" si="105"/>
        <v/>
      </c>
      <c r="H1383" s="9" t="e">
        <f t="shared" si="106"/>
        <v>#VALUE!</v>
      </c>
      <c r="I1383" s="9" t="e">
        <f t="shared" si="109"/>
        <v>#VALUE!</v>
      </c>
      <c r="J1383" s="37" t="str">
        <f t="shared" si="107"/>
        <v/>
      </c>
    </row>
    <row r="1384" spans="6:10" x14ac:dyDescent="0.2">
      <c r="F1384">
        <f t="shared" si="108"/>
        <v>1353</v>
      </c>
      <c r="G1384" s="9" t="str">
        <f t="shared" si="105"/>
        <v/>
      </c>
      <c r="H1384" s="9" t="e">
        <f t="shared" si="106"/>
        <v>#VALUE!</v>
      </c>
      <c r="I1384" s="9" t="e">
        <f t="shared" si="109"/>
        <v>#VALUE!</v>
      </c>
      <c r="J1384" s="37" t="str">
        <f t="shared" si="107"/>
        <v/>
      </c>
    </row>
    <row r="1385" spans="6:10" x14ac:dyDescent="0.2">
      <c r="F1385">
        <f t="shared" si="108"/>
        <v>1354</v>
      </c>
      <c r="G1385" s="9" t="str">
        <f t="shared" si="105"/>
        <v/>
      </c>
      <c r="H1385" s="9" t="e">
        <f t="shared" si="106"/>
        <v>#VALUE!</v>
      </c>
      <c r="I1385" s="9" t="e">
        <f t="shared" si="109"/>
        <v>#VALUE!</v>
      </c>
      <c r="J1385" s="37" t="str">
        <f t="shared" si="107"/>
        <v/>
      </c>
    </row>
    <row r="1386" spans="6:10" x14ac:dyDescent="0.2">
      <c r="F1386">
        <f t="shared" si="108"/>
        <v>1355</v>
      </c>
      <c r="G1386" s="9" t="str">
        <f t="shared" si="105"/>
        <v/>
      </c>
      <c r="H1386" s="9" t="e">
        <f t="shared" si="106"/>
        <v>#VALUE!</v>
      </c>
      <c r="I1386" s="9" t="e">
        <f t="shared" si="109"/>
        <v>#VALUE!</v>
      </c>
      <c r="J1386" s="37" t="str">
        <f t="shared" si="107"/>
        <v/>
      </c>
    </row>
    <row r="1387" spans="6:10" x14ac:dyDescent="0.2">
      <c r="F1387">
        <f t="shared" si="108"/>
        <v>1356</v>
      </c>
      <c r="G1387" s="9" t="str">
        <f t="shared" si="105"/>
        <v/>
      </c>
      <c r="H1387" s="9" t="e">
        <f t="shared" si="106"/>
        <v>#VALUE!</v>
      </c>
      <c r="I1387" s="9" t="e">
        <f t="shared" si="109"/>
        <v>#VALUE!</v>
      </c>
      <c r="J1387" s="37" t="str">
        <f t="shared" si="107"/>
        <v/>
      </c>
    </row>
    <row r="1388" spans="6:10" x14ac:dyDescent="0.2">
      <c r="F1388">
        <f t="shared" si="108"/>
        <v>1357</v>
      </c>
      <c r="G1388" s="9" t="str">
        <f t="shared" si="105"/>
        <v/>
      </c>
      <c r="H1388" s="9" t="e">
        <f t="shared" si="106"/>
        <v>#VALUE!</v>
      </c>
      <c r="I1388" s="9" t="e">
        <f t="shared" si="109"/>
        <v>#VALUE!</v>
      </c>
      <c r="J1388" s="37" t="str">
        <f t="shared" si="107"/>
        <v/>
      </c>
    </row>
    <row r="1389" spans="6:10" x14ac:dyDescent="0.2">
      <c r="F1389">
        <f t="shared" si="108"/>
        <v>1358</v>
      </c>
      <c r="G1389" s="9" t="str">
        <f t="shared" si="105"/>
        <v/>
      </c>
      <c r="H1389" s="9" t="e">
        <f t="shared" si="106"/>
        <v>#VALUE!</v>
      </c>
      <c r="I1389" s="9" t="e">
        <f t="shared" si="109"/>
        <v>#VALUE!</v>
      </c>
      <c r="J1389" s="37" t="str">
        <f t="shared" si="107"/>
        <v/>
      </c>
    </row>
    <row r="1390" spans="6:10" x14ac:dyDescent="0.2">
      <c r="F1390">
        <f t="shared" si="108"/>
        <v>1359</v>
      </c>
      <c r="G1390" s="9" t="str">
        <f t="shared" si="105"/>
        <v/>
      </c>
      <c r="H1390" s="9" t="e">
        <f t="shared" si="106"/>
        <v>#VALUE!</v>
      </c>
      <c r="I1390" s="9" t="e">
        <f t="shared" si="109"/>
        <v>#VALUE!</v>
      </c>
      <c r="J1390" s="37" t="str">
        <f t="shared" si="107"/>
        <v/>
      </c>
    </row>
    <row r="1391" spans="6:10" x14ac:dyDescent="0.2">
      <c r="F1391">
        <f t="shared" si="108"/>
        <v>1360</v>
      </c>
      <c r="G1391" s="9" t="str">
        <f t="shared" si="105"/>
        <v/>
      </c>
      <c r="H1391" s="9" t="e">
        <f t="shared" si="106"/>
        <v>#VALUE!</v>
      </c>
      <c r="I1391" s="9" t="e">
        <f t="shared" si="109"/>
        <v>#VALUE!</v>
      </c>
      <c r="J1391" s="37" t="str">
        <f t="shared" si="107"/>
        <v/>
      </c>
    </row>
    <row r="1392" spans="6:10" x14ac:dyDescent="0.2">
      <c r="F1392">
        <f t="shared" si="108"/>
        <v>1361</v>
      </c>
      <c r="G1392" s="9" t="str">
        <f t="shared" si="105"/>
        <v/>
      </c>
      <c r="H1392" s="9" t="e">
        <f t="shared" si="106"/>
        <v>#VALUE!</v>
      </c>
      <c r="I1392" s="9" t="e">
        <f t="shared" si="109"/>
        <v>#VALUE!</v>
      </c>
      <c r="J1392" s="37" t="str">
        <f t="shared" si="107"/>
        <v/>
      </c>
    </row>
    <row r="1393" spans="6:10" x14ac:dyDescent="0.2">
      <c r="F1393">
        <f t="shared" si="108"/>
        <v>1362</v>
      </c>
      <c r="G1393" s="9" t="str">
        <f t="shared" si="105"/>
        <v/>
      </c>
      <c r="H1393" s="9" t="e">
        <f t="shared" si="106"/>
        <v>#VALUE!</v>
      </c>
      <c r="I1393" s="9" t="e">
        <f t="shared" si="109"/>
        <v>#VALUE!</v>
      </c>
      <c r="J1393" s="37" t="str">
        <f t="shared" si="107"/>
        <v/>
      </c>
    </row>
    <row r="1394" spans="6:10" x14ac:dyDescent="0.2">
      <c r="F1394">
        <f t="shared" si="108"/>
        <v>1363</v>
      </c>
      <c r="G1394" s="9" t="str">
        <f t="shared" si="105"/>
        <v/>
      </c>
      <c r="H1394" s="9" t="e">
        <f t="shared" si="106"/>
        <v>#VALUE!</v>
      </c>
      <c r="I1394" s="9" t="e">
        <f t="shared" si="109"/>
        <v>#VALUE!</v>
      </c>
      <c r="J1394" s="37" t="str">
        <f t="shared" si="107"/>
        <v/>
      </c>
    </row>
    <row r="1395" spans="6:10" x14ac:dyDescent="0.2">
      <c r="F1395">
        <f t="shared" si="108"/>
        <v>1364</v>
      </c>
      <c r="G1395" s="9" t="str">
        <f t="shared" si="105"/>
        <v/>
      </c>
      <c r="H1395" s="9" t="e">
        <f t="shared" si="106"/>
        <v>#VALUE!</v>
      </c>
      <c r="I1395" s="9" t="e">
        <f t="shared" si="109"/>
        <v>#VALUE!</v>
      </c>
      <c r="J1395" s="37" t="str">
        <f t="shared" si="107"/>
        <v/>
      </c>
    </row>
    <row r="1396" spans="6:10" x14ac:dyDescent="0.2">
      <c r="F1396">
        <f t="shared" si="108"/>
        <v>1365</v>
      </c>
      <c r="G1396" s="9" t="str">
        <f t="shared" si="105"/>
        <v/>
      </c>
      <c r="H1396" s="9" t="e">
        <f t="shared" si="106"/>
        <v>#VALUE!</v>
      </c>
      <c r="I1396" s="9" t="e">
        <f t="shared" si="109"/>
        <v>#VALUE!</v>
      </c>
      <c r="J1396" s="37" t="str">
        <f t="shared" si="107"/>
        <v/>
      </c>
    </row>
    <row r="1397" spans="6:10" x14ac:dyDescent="0.2">
      <c r="F1397">
        <f t="shared" si="108"/>
        <v>1366</v>
      </c>
      <c r="G1397" s="9" t="str">
        <f t="shared" si="105"/>
        <v/>
      </c>
      <c r="H1397" s="9" t="e">
        <f t="shared" si="106"/>
        <v>#VALUE!</v>
      </c>
      <c r="I1397" s="9" t="e">
        <f t="shared" si="109"/>
        <v>#VALUE!</v>
      </c>
      <c r="J1397" s="37" t="str">
        <f t="shared" si="107"/>
        <v/>
      </c>
    </row>
    <row r="1398" spans="6:10" x14ac:dyDescent="0.2">
      <c r="F1398">
        <f t="shared" si="108"/>
        <v>1367</v>
      </c>
      <c r="G1398" s="9" t="str">
        <f t="shared" si="105"/>
        <v/>
      </c>
      <c r="H1398" s="9" t="e">
        <f t="shared" si="106"/>
        <v>#VALUE!</v>
      </c>
      <c r="I1398" s="9" t="e">
        <f t="shared" si="109"/>
        <v>#VALUE!</v>
      </c>
      <c r="J1398" s="37" t="str">
        <f t="shared" si="107"/>
        <v/>
      </c>
    </row>
    <row r="1399" spans="6:10" x14ac:dyDescent="0.2">
      <c r="F1399">
        <f t="shared" si="108"/>
        <v>1368</v>
      </c>
      <c r="G1399" s="9" t="str">
        <f t="shared" si="105"/>
        <v/>
      </c>
      <c r="H1399" s="9" t="e">
        <f t="shared" si="106"/>
        <v>#VALUE!</v>
      </c>
      <c r="I1399" s="9" t="e">
        <f t="shared" si="109"/>
        <v>#VALUE!</v>
      </c>
      <c r="J1399" s="37" t="str">
        <f t="shared" si="107"/>
        <v/>
      </c>
    </row>
    <row r="1400" spans="6:10" x14ac:dyDescent="0.2">
      <c r="F1400">
        <f t="shared" si="108"/>
        <v>1369</v>
      </c>
      <c r="G1400" s="9" t="str">
        <f t="shared" si="105"/>
        <v/>
      </c>
      <c r="H1400" s="9" t="e">
        <f t="shared" si="106"/>
        <v>#VALUE!</v>
      </c>
      <c r="I1400" s="9" t="e">
        <f t="shared" si="109"/>
        <v>#VALUE!</v>
      </c>
      <c r="J1400" s="37" t="str">
        <f t="shared" si="107"/>
        <v/>
      </c>
    </row>
    <row r="1401" spans="6:10" x14ac:dyDescent="0.2">
      <c r="F1401">
        <f t="shared" si="108"/>
        <v>1370</v>
      </c>
      <c r="G1401" s="9" t="str">
        <f t="shared" si="105"/>
        <v/>
      </c>
      <c r="H1401" s="9" t="e">
        <f t="shared" si="106"/>
        <v>#VALUE!</v>
      </c>
      <c r="I1401" s="9" t="e">
        <f t="shared" si="109"/>
        <v>#VALUE!</v>
      </c>
      <c r="J1401" s="37" t="str">
        <f t="shared" si="107"/>
        <v/>
      </c>
    </row>
    <row r="1402" spans="6:10" x14ac:dyDescent="0.2">
      <c r="F1402">
        <f t="shared" si="108"/>
        <v>1371</v>
      </c>
      <c r="G1402" s="9" t="str">
        <f t="shared" si="105"/>
        <v/>
      </c>
      <c r="H1402" s="9" t="e">
        <f t="shared" si="106"/>
        <v>#VALUE!</v>
      </c>
      <c r="I1402" s="9" t="e">
        <f t="shared" si="109"/>
        <v>#VALUE!</v>
      </c>
      <c r="J1402" s="37" t="str">
        <f t="shared" si="107"/>
        <v/>
      </c>
    </row>
    <row r="1403" spans="6:10" x14ac:dyDescent="0.2">
      <c r="F1403">
        <f t="shared" si="108"/>
        <v>1372</v>
      </c>
      <c r="G1403" s="9" t="str">
        <f t="shared" si="105"/>
        <v/>
      </c>
      <c r="H1403" s="9" t="e">
        <f t="shared" si="106"/>
        <v>#VALUE!</v>
      </c>
      <c r="I1403" s="9" t="e">
        <f t="shared" si="109"/>
        <v>#VALUE!</v>
      </c>
      <c r="J1403" s="37" t="str">
        <f t="shared" si="107"/>
        <v/>
      </c>
    </row>
    <row r="1404" spans="6:10" x14ac:dyDescent="0.2">
      <c r="F1404">
        <f t="shared" si="108"/>
        <v>1373</v>
      </c>
      <c r="G1404" s="9" t="str">
        <f t="shared" si="105"/>
        <v/>
      </c>
      <c r="H1404" s="9" t="e">
        <f t="shared" si="106"/>
        <v>#VALUE!</v>
      </c>
      <c r="I1404" s="9" t="e">
        <f t="shared" si="109"/>
        <v>#VALUE!</v>
      </c>
      <c r="J1404" s="37" t="str">
        <f t="shared" si="107"/>
        <v/>
      </c>
    </row>
    <row r="1405" spans="6:10" x14ac:dyDescent="0.2">
      <c r="F1405">
        <f t="shared" si="108"/>
        <v>1374</v>
      </c>
      <c r="G1405" s="9" t="str">
        <f t="shared" si="105"/>
        <v/>
      </c>
      <c r="H1405" s="9" t="e">
        <f t="shared" si="106"/>
        <v>#VALUE!</v>
      </c>
      <c r="I1405" s="9" t="e">
        <f t="shared" si="109"/>
        <v>#VALUE!</v>
      </c>
      <c r="J1405" s="37" t="str">
        <f t="shared" si="107"/>
        <v/>
      </c>
    </row>
    <row r="1406" spans="6:10" x14ac:dyDescent="0.2">
      <c r="F1406">
        <f t="shared" si="108"/>
        <v>1375</v>
      </c>
      <c r="G1406" s="9" t="str">
        <f t="shared" si="105"/>
        <v/>
      </c>
      <c r="H1406" s="9" t="e">
        <f t="shared" si="106"/>
        <v>#VALUE!</v>
      </c>
      <c r="I1406" s="9" t="e">
        <f t="shared" si="109"/>
        <v>#VALUE!</v>
      </c>
      <c r="J1406" s="37" t="str">
        <f t="shared" si="107"/>
        <v/>
      </c>
    </row>
    <row r="1407" spans="6:10" x14ac:dyDescent="0.2">
      <c r="F1407">
        <f t="shared" si="108"/>
        <v>1376</v>
      </c>
      <c r="G1407" s="9" t="str">
        <f t="shared" si="105"/>
        <v/>
      </c>
      <c r="H1407" s="9" t="e">
        <f t="shared" si="106"/>
        <v>#VALUE!</v>
      </c>
      <c r="I1407" s="9" t="e">
        <f t="shared" si="109"/>
        <v>#VALUE!</v>
      </c>
      <c r="J1407" s="37" t="str">
        <f t="shared" si="107"/>
        <v/>
      </c>
    </row>
    <row r="1408" spans="6:10" x14ac:dyDescent="0.2">
      <c r="F1408">
        <f t="shared" si="108"/>
        <v>1377</v>
      </c>
      <c r="G1408" s="9" t="str">
        <f t="shared" si="105"/>
        <v/>
      </c>
      <c r="H1408" s="9" t="e">
        <f t="shared" si="106"/>
        <v>#VALUE!</v>
      </c>
      <c r="I1408" s="9" t="e">
        <f t="shared" si="109"/>
        <v>#VALUE!</v>
      </c>
      <c r="J1408" s="37" t="str">
        <f t="shared" si="107"/>
        <v/>
      </c>
    </row>
    <row r="1409" spans="6:10" x14ac:dyDescent="0.2">
      <c r="F1409">
        <f t="shared" si="108"/>
        <v>1378</v>
      </c>
      <c r="G1409" s="9" t="str">
        <f t="shared" si="105"/>
        <v/>
      </c>
      <c r="H1409" s="9" t="e">
        <f t="shared" si="106"/>
        <v>#VALUE!</v>
      </c>
      <c r="I1409" s="9" t="e">
        <f t="shared" si="109"/>
        <v>#VALUE!</v>
      </c>
      <c r="J1409" s="37" t="str">
        <f t="shared" si="107"/>
        <v/>
      </c>
    </row>
    <row r="1410" spans="6:10" x14ac:dyDescent="0.2">
      <c r="F1410">
        <f t="shared" si="108"/>
        <v>1379</v>
      </c>
      <c r="G1410" s="9" t="str">
        <f t="shared" si="105"/>
        <v/>
      </c>
      <c r="H1410" s="9" t="e">
        <f t="shared" si="106"/>
        <v>#VALUE!</v>
      </c>
      <c r="I1410" s="9" t="e">
        <f t="shared" si="109"/>
        <v>#VALUE!</v>
      </c>
      <c r="J1410" s="37" t="str">
        <f t="shared" si="107"/>
        <v/>
      </c>
    </row>
    <row r="1411" spans="6:10" x14ac:dyDescent="0.2">
      <c r="F1411">
        <f t="shared" si="108"/>
        <v>1380</v>
      </c>
      <c r="G1411" s="9" t="str">
        <f t="shared" ref="G1411:G1474" si="110">IF($B$3+$B$5+$B$7&lt;F1411,"",IF($B$3&gt;F1411,$B$10*(1+$B$4)^(F1411-1),IF($B$3+$B$5&gt;F1411,$B$10*(1+$B$4)^($B$3-1)*(1+$B$6)^(F1411-$B$3),$B$10*(1+$B$4)^($B$3-1)*(1+$B$6)^($B$5)*(1+$B$8)^(F1411-$B$3-$B$5))))</f>
        <v/>
      </c>
      <c r="H1411" s="9" t="e">
        <f t="shared" ref="H1411:H1474" si="111">G1411/(1+B$9)^F1411</f>
        <v>#VALUE!</v>
      </c>
      <c r="I1411" s="9" t="e">
        <f t="shared" si="109"/>
        <v>#VALUE!</v>
      </c>
      <c r="J1411" s="37" t="str">
        <f t="shared" ref="J1411:J1474" si="112">IF(F1411=$B$3,"First Stage PV",IF(F1411=$B$5+$B$3,"First 2 Stages PV",IF(F1411=$B$5+$B$3+$B$7,"Total PV","")))</f>
        <v/>
      </c>
    </row>
    <row r="1412" spans="6:10" x14ac:dyDescent="0.2">
      <c r="F1412">
        <f t="shared" ref="F1412:F1475" si="113">F1411+1</f>
        <v>1381</v>
      </c>
      <c r="G1412" s="9" t="str">
        <f t="shared" si="110"/>
        <v/>
      </c>
      <c r="H1412" s="9" t="e">
        <f t="shared" si="111"/>
        <v>#VALUE!</v>
      </c>
      <c r="I1412" s="9" t="e">
        <f t="shared" ref="I1412:I1475" si="114">I1411+H1412</f>
        <v>#VALUE!</v>
      </c>
      <c r="J1412" s="37" t="str">
        <f t="shared" si="112"/>
        <v/>
      </c>
    </row>
    <row r="1413" spans="6:10" x14ac:dyDescent="0.2">
      <c r="F1413">
        <f t="shared" si="113"/>
        <v>1382</v>
      </c>
      <c r="G1413" s="9" t="str">
        <f t="shared" si="110"/>
        <v/>
      </c>
      <c r="H1413" s="9" t="e">
        <f t="shared" si="111"/>
        <v>#VALUE!</v>
      </c>
      <c r="I1413" s="9" t="e">
        <f t="shared" si="114"/>
        <v>#VALUE!</v>
      </c>
      <c r="J1413" s="37" t="str">
        <f t="shared" si="112"/>
        <v/>
      </c>
    </row>
    <row r="1414" spans="6:10" x14ac:dyDescent="0.2">
      <c r="F1414">
        <f t="shared" si="113"/>
        <v>1383</v>
      </c>
      <c r="G1414" s="9" t="str">
        <f t="shared" si="110"/>
        <v/>
      </c>
      <c r="H1414" s="9" t="e">
        <f t="shared" si="111"/>
        <v>#VALUE!</v>
      </c>
      <c r="I1414" s="9" t="e">
        <f t="shared" si="114"/>
        <v>#VALUE!</v>
      </c>
      <c r="J1414" s="37" t="str">
        <f t="shared" si="112"/>
        <v/>
      </c>
    </row>
    <row r="1415" spans="6:10" x14ac:dyDescent="0.2">
      <c r="F1415">
        <f t="shared" si="113"/>
        <v>1384</v>
      </c>
      <c r="G1415" s="9" t="str">
        <f t="shared" si="110"/>
        <v/>
      </c>
      <c r="H1415" s="9" t="e">
        <f t="shared" si="111"/>
        <v>#VALUE!</v>
      </c>
      <c r="I1415" s="9" t="e">
        <f t="shared" si="114"/>
        <v>#VALUE!</v>
      </c>
      <c r="J1415" s="37" t="str">
        <f t="shared" si="112"/>
        <v/>
      </c>
    </row>
    <row r="1416" spans="6:10" x14ac:dyDescent="0.2">
      <c r="F1416">
        <f t="shared" si="113"/>
        <v>1385</v>
      </c>
      <c r="G1416" s="9" t="str">
        <f t="shared" si="110"/>
        <v/>
      </c>
      <c r="H1416" s="9" t="e">
        <f t="shared" si="111"/>
        <v>#VALUE!</v>
      </c>
      <c r="I1416" s="9" t="e">
        <f t="shared" si="114"/>
        <v>#VALUE!</v>
      </c>
      <c r="J1416" s="37" t="str">
        <f t="shared" si="112"/>
        <v/>
      </c>
    </row>
    <row r="1417" spans="6:10" x14ac:dyDescent="0.2">
      <c r="F1417">
        <f t="shared" si="113"/>
        <v>1386</v>
      </c>
      <c r="G1417" s="9" t="str">
        <f t="shared" si="110"/>
        <v/>
      </c>
      <c r="H1417" s="9" t="e">
        <f t="shared" si="111"/>
        <v>#VALUE!</v>
      </c>
      <c r="I1417" s="9" t="e">
        <f t="shared" si="114"/>
        <v>#VALUE!</v>
      </c>
      <c r="J1417" s="37" t="str">
        <f t="shared" si="112"/>
        <v/>
      </c>
    </row>
    <row r="1418" spans="6:10" x14ac:dyDescent="0.2">
      <c r="F1418">
        <f t="shared" si="113"/>
        <v>1387</v>
      </c>
      <c r="G1418" s="9" t="str">
        <f t="shared" si="110"/>
        <v/>
      </c>
      <c r="H1418" s="9" t="e">
        <f t="shared" si="111"/>
        <v>#VALUE!</v>
      </c>
      <c r="I1418" s="9" t="e">
        <f t="shared" si="114"/>
        <v>#VALUE!</v>
      </c>
      <c r="J1418" s="37" t="str">
        <f t="shared" si="112"/>
        <v/>
      </c>
    </row>
    <row r="1419" spans="6:10" x14ac:dyDescent="0.2">
      <c r="F1419">
        <f t="shared" si="113"/>
        <v>1388</v>
      </c>
      <c r="G1419" s="9" t="str">
        <f t="shared" si="110"/>
        <v/>
      </c>
      <c r="H1419" s="9" t="e">
        <f t="shared" si="111"/>
        <v>#VALUE!</v>
      </c>
      <c r="I1419" s="9" t="e">
        <f t="shared" si="114"/>
        <v>#VALUE!</v>
      </c>
      <c r="J1419" s="37" t="str">
        <f t="shared" si="112"/>
        <v/>
      </c>
    </row>
    <row r="1420" spans="6:10" x14ac:dyDescent="0.2">
      <c r="F1420">
        <f t="shared" si="113"/>
        <v>1389</v>
      </c>
      <c r="G1420" s="9" t="str">
        <f t="shared" si="110"/>
        <v/>
      </c>
      <c r="H1420" s="9" t="e">
        <f t="shared" si="111"/>
        <v>#VALUE!</v>
      </c>
      <c r="I1420" s="9" t="e">
        <f t="shared" si="114"/>
        <v>#VALUE!</v>
      </c>
      <c r="J1420" s="37" t="str">
        <f t="shared" si="112"/>
        <v/>
      </c>
    </row>
    <row r="1421" spans="6:10" x14ac:dyDescent="0.2">
      <c r="F1421">
        <f t="shared" si="113"/>
        <v>1390</v>
      </c>
      <c r="G1421" s="9" t="str">
        <f t="shared" si="110"/>
        <v/>
      </c>
      <c r="H1421" s="9" t="e">
        <f t="shared" si="111"/>
        <v>#VALUE!</v>
      </c>
      <c r="I1421" s="9" t="e">
        <f t="shared" si="114"/>
        <v>#VALUE!</v>
      </c>
      <c r="J1421" s="37" t="str">
        <f t="shared" si="112"/>
        <v/>
      </c>
    </row>
    <row r="1422" spans="6:10" x14ac:dyDescent="0.2">
      <c r="F1422">
        <f t="shared" si="113"/>
        <v>1391</v>
      </c>
      <c r="G1422" s="9" t="str">
        <f t="shared" si="110"/>
        <v/>
      </c>
      <c r="H1422" s="9" t="e">
        <f t="shared" si="111"/>
        <v>#VALUE!</v>
      </c>
      <c r="I1422" s="9" t="e">
        <f t="shared" si="114"/>
        <v>#VALUE!</v>
      </c>
      <c r="J1422" s="37" t="str">
        <f t="shared" si="112"/>
        <v/>
      </c>
    </row>
    <row r="1423" spans="6:10" x14ac:dyDescent="0.2">
      <c r="F1423">
        <f t="shared" si="113"/>
        <v>1392</v>
      </c>
      <c r="G1423" s="9" t="str">
        <f t="shared" si="110"/>
        <v/>
      </c>
      <c r="H1423" s="9" t="e">
        <f t="shared" si="111"/>
        <v>#VALUE!</v>
      </c>
      <c r="I1423" s="9" t="e">
        <f t="shared" si="114"/>
        <v>#VALUE!</v>
      </c>
      <c r="J1423" s="37" t="str">
        <f t="shared" si="112"/>
        <v/>
      </c>
    </row>
    <row r="1424" spans="6:10" x14ac:dyDescent="0.2">
      <c r="F1424">
        <f t="shared" si="113"/>
        <v>1393</v>
      </c>
      <c r="G1424" s="9" t="str">
        <f t="shared" si="110"/>
        <v/>
      </c>
      <c r="H1424" s="9" t="e">
        <f t="shared" si="111"/>
        <v>#VALUE!</v>
      </c>
      <c r="I1424" s="9" t="e">
        <f t="shared" si="114"/>
        <v>#VALUE!</v>
      </c>
      <c r="J1424" s="37" t="str">
        <f t="shared" si="112"/>
        <v/>
      </c>
    </row>
    <row r="1425" spans="6:10" x14ac:dyDescent="0.2">
      <c r="F1425">
        <f t="shared" si="113"/>
        <v>1394</v>
      </c>
      <c r="G1425" s="9" t="str">
        <f t="shared" si="110"/>
        <v/>
      </c>
      <c r="H1425" s="9" t="e">
        <f t="shared" si="111"/>
        <v>#VALUE!</v>
      </c>
      <c r="I1425" s="9" t="e">
        <f t="shared" si="114"/>
        <v>#VALUE!</v>
      </c>
      <c r="J1425" s="37" t="str">
        <f t="shared" si="112"/>
        <v/>
      </c>
    </row>
    <row r="1426" spans="6:10" x14ac:dyDescent="0.2">
      <c r="F1426">
        <f t="shared" si="113"/>
        <v>1395</v>
      </c>
      <c r="G1426" s="9" t="str">
        <f t="shared" si="110"/>
        <v/>
      </c>
      <c r="H1426" s="9" t="e">
        <f t="shared" si="111"/>
        <v>#VALUE!</v>
      </c>
      <c r="I1426" s="9" t="e">
        <f t="shared" si="114"/>
        <v>#VALUE!</v>
      </c>
      <c r="J1426" s="37" t="str">
        <f t="shared" si="112"/>
        <v/>
      </c>
    </row>
    <row r="1427" spans="6:10" x14ac:dyDescent="0.2">
      <c r="F1427">
        <f t="shared" si="113"/>
        <v>1396</v>
      </c>
      <c r="G1427" s="9" t="str">
        <f t="shared" si="110"/>
        <v/>
      </c>
      <c r="H1427" s="9" t="e">
        <f t="shared" si="111"/>
        <v>#VALUE!</v>
      </c>
      <c r="I1427" s="9" t="e">
        <f t="shared" si="114"/>
        <v>#VALUE!</v>
      </c>
      <c r="J1427" s="37" t="str">
        <f t="shared" si="112"/>
        <v/>
      </c>
    </row>
    <row r="1428" spans="6:10" x14ac:dyDescent="0.2">
      <c r="F1428">
        <f t="shared" si="113"/>
        <v>1397</v>
      </c>
      <c r="G1428" s="9" t="str">
        <f t="shared" si="110"/>
        <v/>
      </c>
      <c r="H1428" s="9" t="e">
        <f t="shared" si="111"/>
        <v>#VALUE!</v>
      </c>
      <c r="I1428" s="9" t="e">
        <f t="shared" si="114"/>
        <v>#VALUE!</v>
      </c>
      <c r="J1428" s="37" t="str">
        <f t="shared" si="112"/>
        <v/>
      </c>
    </row>
    <row r="1429" spans="6:10" x14ac:dyDescent="0.2">
      <c r="F1429">
        <f t="shared" si="113"/>
        <v>1398</v>
      </c>
      <c r="G1429" s="9" t="str">
        <f t="shared" si="110"/>
        <v/>
      </c>
      <c r="H1429" s="9" t="e">
        <f t="shared" si="111"/>
        <v>#VALUE!</v>
      </c>
      <c r="I1429" s="9" t="e">
        <f t="shared" si="114"/>
        <v>#VALUE!</v>
      </c>
      <c r="J1429" s="37" t="str">
        <f t="shared" si="112"/>
        <v/>
      </c>
    </row>
    <row r="1430" spans="6:10" x14ac:dyDescent="0.2">
      <c r="F1430">
        <f t="shared" si="113"/>
        <v>1399</v>
      </c>
      <c r="G1430" s="9" t="str">
        <f t="shared" si="110"/>
        <v/>
      </c>
      <c r="H1430" s="9" t="e">
        <f t="shared" si="111"/>
        <v>#VALUE!</v>
      </c>
      <c r="I1430" s="9" t="e">
        <f t="shared" si="114"/>
        <v>#VALUE!</v>
      </c>
      <c r="J1430" s="37" t="str">
        <f t="shared" si="112"/>
        <v/>
      </c>
    </row>
    <row r="1431" spans="6:10" x14ac:dyDescent="0.2">
      <c r="F1431">
        <f t="shared" si="113"/>
        <v>1400</v>
      </c>
      <c r="G1431" s="9" t="str">
        <f t="shared" si="110"/>
        <v/>
      </c>
      <c r="H1431" s="9" t="e">
        <f t="shared" si="111"/>
        <v>#VALUE!</v>
      </c>
      <c r="I1431" s="9" t="e">
        <f t="shared" si="114"/>
        <v>#VALUE!</v>
      </c>
      <c r="J1431" s="37" t="str">
        <f t="shared" si="112"/>
        <v/>
      </c>
    </row>
    <row r="1432" spans="6:10" x14ac:dyDescent="0.2">
      <c r="F1432">
        <f t="shared" si="113"/>
        <v>1401</v>
      </c>
      <c r="G1432" s="9" t="str">
        <f t="shared" si="110"/>
        <v/>
      </c>
      <c r="H1432" s="9" t="e">
        <f t="shared" si="111"/>
        <v>#VALUE!</v>
      </c>
      <c r="I1432" s="9" t="e">
        <f t="shared" si="114"/>
        <v>#VALUE!</v>
      </c>
      <c r="J1432" s="37" t="str">
        <f t="shared" si="112"/>
        <v/>
      </c>
    </row>
    <row r="1433" spans="6:10" x14ac:dyDescent="0.2">
      <c r="F1433">
        <f t="shared" si="113"/>
        <v>1402</v>
      </c>
      <c r="G1433" s="9" t="str">
        <f t="shared" si="110"/>
        <v/>
      </c>
      <c r="H1433" s="9" t="e">
        <f t="shared" si="111"/>
        <v>#VALUE!</v>
      </c>
      <c r="I1433" s="9" t="e">
        <f t="shared" si="114"/>
        <v>#VALUE!</v>
      </c>
      <c r="J1433" s="37" t="str">
        <f t="shared" si="112"/>
        <v/>
      </c>
    </row>
    <row r="1434" spans="6:10" x14ac:dyDescent="0.2">
      <c r="F1434">
        <f t="shared" si="113"/>
        <v>1403</v>
      </c>
      <c r="G1434" s="9" t="str">
        <f t="shared" si="110"/>
        <v/>
      </c>
      <c r="H1434" s="9" t="e">
        <f t="shared" si="111"/>
        <v>#VALUE!</v>
      </c>
      <c r="I1434" s="9" t="e">
        <f t="shared" si="114"/>
        <v>#VALUE!</v>
      </c>
      <c r="J1434" s="37" t="str">
        <f t="shared" si="112"/>
        <v/>
      </c>
    </row>
    <row r="1435" spans="6:10" x14ac:dyDescent="0.2">
      <c r="F1435">
        <f t="shared" si="113"/>
        <v>1404</v>
      </c>
      <c r="G1435" s="9" t="str">
        <f t="shared" si="110"/>
        <v/>
      </c>
      <c r="H1435" s="9" t="e">
        <f t="shared" si="111"/>
        <v>#VALUE!</v>
      </c>
      <c r="I1435" s="9" t="e">
        <f t="shared" si="114"/>
        <v>#VALUE!</v>
      </c>
      <c r="J1435" s="37" t="str">
        <f t="shared" si="112"/>
        <v/>
      </c>
    </row>
    <row r="1436" spans="6:10" x14ac:dyDescent="0.2">
      <c r="F1436">
        <f t="shared" si="113"/>
        <v>1405</v>
      </c>
      <c r="G1436" s="9" t="str">
        <f t="shared" si="110"/>
        <v/>
      </c>
      <c r="H1436" s="9" t="e">
        <f t="shared" si="111"/>
        <v>#VALUE!</v>
      </c>
      <c r="I1436" s="9" t="e">
        <f t="shared" si="114"/>
        <v>#VALUE!</v>
      </c>
      <c r="J1436" s="37" t="str">
        <f t="shared" si="112"/>
        <v/>
      </c>
    </row>
    <row r="1437" spans="6:10" x14ac:dyDescent="0.2">
      <c r="F1437">
        <f t="shared" si="113"/>
        <v>1406</v>
      </c>
      <c r="G1437" s="9" t="str">
        <f t="shared" si="110"/>
        <v/>
      </c>
      <c r="H1437" s="9" t="e">
        <f t="shared" si="111"/>
        <v>#VALUE!</v>
      </c>
      <c r="I1437" s="9" t="e">
        <f t="shared" si="114"/>
        <v>#VALUE!</v>
      </c>
      <c r="J1437" s="37" t="str">
        <f t="shared" si="112"/>
        <v/>
      </c>
    </row>
    <row r="1438" spans="6:10" x14ac:dyDescent="0.2">
      <c r="F1438">
        <f t="shared" si="113"/>
        <v>1407</v>
      </c>
      <c r="G1438" s="9" t="str">
        <f t="shared" si="110"/>
        <v/>
      </c>
      <c r="H1438" s="9" t="e">
        <f t="shared" si="111"/>
        <v>#VALUE!</v>
      </c>
      <c r="I1438" s="9" t="e">
        <f t="shared" si="114"/>
        <v>#VALUE!</v>
      </c>
      <c r="J1438" s="37" t="str">
        <f t="shared" si="112"/>
        <v/>
      </c>
    </row>
    <row r="1439" spans="6:10" x14ac:dyDescent="0.2">
      <c r="F1439">
        <f t="shared" si="113"/>
        <v>1408</v>
      </c>
      <c r="G1439" s="9" t="str">
        <f t="shared" si="110"/>
        <v/>
      </c>
      <c r="H1439" s="9" t="e">
        <f t="shared" si="111"/>
        <v>#VALUE!</v>
      </c>
      <c r="I1439" s="9" t="e">
        <f t="shared" si="114"/>
        <v>#VALUE!</v>
      </c>
      <c r="J1439" s="37" t="str">
        <f t="shared" si="112"/>
        <v/>
      </c>
    </row>
    <row r="1440" spans="6:10" x14ac:dyDescent="0.2">
      <c r="F1440">
        <f t="shared" si="113"/>
        <v>1409</v>
      </c>
      <c r="G1440" s="9" t="str">
        <f t="shared" si="110"/>
        <v/>
      </c>
      <c r="H1440" s="9" t="e">
        <f t="shared" si="111"/>
        <v>#VALUE!</v>
      </c>
      <c r="I1440" s="9" t="e">
        <f t="shared" si="114"/>
        <v>#VALUE!</v>
      </c>
      <c r="J1440" s="37" t="str">
        <f t="shared" si="112"/>
        <v/>
      </c>
    </row>
    <row r="1441" spans="6:10" x14ac:dyDescent="0.2">
      <c r="F1441">
        <f t="shared" si="113"/>
        <v>1410</v>
      </c>
      <c r="G1441" s="9" t="str">
        <f t="shared" si="110"/>
        <v/>
      </c>
      <c r="H1441" s="9" t="e">
        <f t="shared" si="111"/>
        <v>#VALUE!</v>
      </c>
      <c r="I1441" s="9" t="e">
        <f t="shared" si="114"/>
        <v>#VALUE!</v>
      </c>
      <c r="J1441" s="37" t="str">
        <f t="shared" si="112"/>
        <v/>
      </c>
    </row>
    <row r="1442" spans="6:10" x14ac:dyDescent="0.2">
      <c r="F1442">
        <f t="shared" si="113"/>
        <v>1411</v>
      </c>
      <c r="G1442" s="9" t="str">
        <f t="shared" si="110"/>
        <v/>
      </c>
      <c r="H1442" s="9" t="e">
        <f t="shared" si="111"/>
        <v>#VALUE!</v>
      </c>
      <c r="I1442" s="9" t="e">
        <f t="shared" si="114"/>
        <v>#VALUE!</v>
      </c>
      <c r="J1442" s="37" t="str">
        <f t="shared" si="112"/>
        <v/>
      </c>
    </row>
    <row r="1443" spans="6:10" x14ac:dyDescent="0.2">
      <c r="F1443">
        <f t="shared" si="113"/>
        <v>1412</v>
      </c>
      <c r="G1443" s="9" t="str">
        <f t="shared" si="110"/>
        <v/>
      </c>
      <c r="H1443" s="9" t="e">
        <f t="shared" si="111"/>
        <v>#VALUE!</v>
      </c>
      <c r="I1443" s="9" t="e">
        <f t="shared" si="114"/>
        <v>#VALUE!</v>
      </c>
      <c r="J1443" s="37" t="str">
        <f t="shared" si="112"/>
        <v/>
      </c>
    </row>
    <row r="1444" spans="6:10" x14ac:dyDescent="0.2">
      <c r="F1444">
        <f t="shared" si="113"/>
        <v>1413</v>
      </c>
      <c r="G1444" s="9" t="str">
        <f t="shared" si="110"/>
        <v/>
      </c>
      <c r="H1444" s="9" t="e">
        <f t="shared" si="111"/>
        <v>#VALUE!</v>
      </c>
      <c r="I1444" s="9" t="e">
        <f t="shared" si="114"/>
        <v>#VALUE!</v>
      </c>
      <c r="J1444" s="37" t="str">
        <f t="shared" si="112"/>
        <v/>
      </c>
    </row>
    <row r="1445" spans="6:10" x14ac:dyDescent="0.2">
      <c r="F1445">
        <f t="shared" si="113"/>
        <v>1414</v>
      </c>
      <c r="G1445" s="9" t="str">
        <f t="shared" si="110"/>
        <v/>
      </c>
      <c r="H1445" s="9" t="e">
        <f t="shared" si="111"/>
        <v>#VALUE!</v>
      </c>
      <c r="I1445" s="9" t="e">
        <f t="shared" si="114"/>
        <v>#VALUE!</v>
      </c>
      <c r="J1445" s="37" t="str">
        <f t="shared" si="112"/>
        <v/>
      </c>
    </row>
    <row r="1446" spans="6:10" x14ac:dyDescent="0.2">
      <c r="F1446">
        <f t="shared" si="113"/>
        <v>1415</v>
      </c>
      <c r="G1446" s="9" t="str">
        <f t="shared" si="110"/>
        <v/>
      </c>
      <c r="H1446" s="9" t="e">
        <f t="shared" si="111"/>
        <v>#VALUE!</v>
      </c>
      <c r="I1446" s="9" t="e">
        <f t="shared" si="114"/>
        <v>#VALUE!</v>
      </c>
      <c r="J1446" s="37" t="str">
        <f t="shared" si="112"/>
        <v/>
      </c>
    </row>
    <row r="1447" spans="6:10" x14ac:dyDescent="0.2">
      <c r="F1447">
        <f t="shared" si="113"/>
        <v>1416</v>
      </c>
      <c r="G1447" s="9" t="str">
        <f t="shared" si="110"/>
        <v/>
      </c>
      <c r="H1447" s="9" t="e">
        <f t="shared" si="111"/>
        <v>#VALUE!</v>
      </c>
      <c r="I1447" s="9" t="e">
        <f t="shared" si="114"/>
        <v>#VALUE!</v>
      </c>
      <c r="J1447" s="37" t="str">
        <f t="shared" si="112"/>
        <v/>
      </c>
    </row>
    <row r="1448" spans="6:10" x14ac:dyDescent="0.2">
      <c r="F1448">
        <f t="shared" si="113"/>
        <v>1417</v>
      </c>
      <c r="G1448" s="9" t="str">
        <f t="shared" si="110"/>
        <v/>
      </c>
      <c r="H1448" s="9" t="e">
        <f t="shared" si="111"/>
        <v>#VALUE!</v>
      </c>
      <c r="I1448" s="9" t="e">
        <f t="shared" si="114"/>
        <v>#VALUE!</v>
      </c>
      <c r="J1448" s="37" t="str">
        <f t="shared" si="112"/>
        <v/>
      </c>
    </row>
    <row r="1449" spans="6:10" x14ac:dyDescent="0.2">
      <c r="F1449">
        <f t="shared" si="113"/>
        <v>1418</v>
      </c>
      <c r="G1449" s="9" t="str">
        <f t="shared" si="110"/>
        <v/>
      </c>
      <c r="H1449" s="9" t="e">
        <f t="shared" si="111"/>
        <v>#VALUE!</v>
      </c>
      <c r="I1449" s="9" t="e">
        <f t="shared" si="114"/>
        <v>#VALUE!</v>
      </c>
      <c r="J1449" s="37" t="str">
        <f t="shared" si="112"/>
        <v/>
      </c>
    </row>
    <row r="1450" spans="6:10" x14ac:dyDescent="0.2">
      <c r="F1450">
        <f t="shared" si="113"/>
        <v>1419</v>
      </c>
      <c r="G1450" s="9" t="str">
        <f t="shared" si="110"/>
        <v/>
      </c>
      <c r="H1450" s="9" t="e">
        <f t="shared" si="111"/>
        <v>#VALUE!</v>
      </c>
      <c r="I1450" s="9" t="e">
        <f t="shared" si="114"/>
        <v>#VALUE!</v>
      </c>
      <c r="J1450" s="37" t="str">
        <f t="shared" si="112"/>
        <v/>
      </c>
    </row>
    <row r="1451" spans="6:10" x14ac:dyDescent="0.2">
      <c r="F1451">
        <f t="shared" si="113"/>
        <v>1420</v>
      </c>
      <c r="G1451" s="9" t="str">
        <f t="shared" si="110"/>
        <v/>
      </c>
      <c r="H1451" s="9" t="e">
        <f t="shared" si="111"/>
        <v>#VALUE!</v>
      </c>
      <c r="I1451" s="9" t="e">
        <f t="shared" si="114"/>
        <v>#VALUE!</v>
      </c>
      <c r="J1451" s="37" t="str">
        <f t="shared" si="112"/>
        <v/>
      </c>
    </row>
    <row r="1452" spans="6:10" x14ac:dyDescent="0.2">
      <c r="F1452">
        <f t="shared" si="113"/>
        <v>1421</v>
      </c>
      <c r="G1452" s="9" t="str">
        <f t="shared" si="110"/>
        <v/>
      </c>
      <c r="H1452" s="9" t="e">
        <f t="shared" si="111"/>
        <v>#VALUE!</v>
      </c>
      <c r="I1452" s="9" t="e">
        <f t="shared" si="114"/>
        <v>#VALUE!</v>
      </c>
      <c r="J1452" s="37" t="str">
        <f t="shared" si="112"/>
        <v/>
      </c>
    </row>
    <row r="1453" spans="6:10" x14ac:dyDescent="0.2">
      <c r="F1453">
        <f t="shared" si="113"/>
        <v>1422</v>
      </c>
      <c r="G1453" s="9" t="str">
        <f t="shared" si="110"/>
        <v/>
      </c>
      <c r="H1453" s="9" t="e">
        <f t="shared" si="111"/>
        <v>#VALUE!</v>
      </c>
      <c r="I1453" s="9" t="e">
        <f t="shared" si="114"/>
        <v>#VALUE!</v>
      </c>
      <c r="J1453" s="37" t="str">
        <f t="shared" si="112"/>
        <v/>
      </c>
    </row>
    <row r="1454" spans="6:10" x14ac:dyDescent="0.2">
      <c r="F1454">
        <f t="shared" si="113"/>
        <v>1423</v>
      </c>
      <c r="G1454" s="9" t="str">
        <f t="shared" si="110"/>
        <v/>
      </c>
      <c r="H1454" s="9" t="e">
        <f t="shared" si="111"/>
        <v>#VALUE!</v>
      </c>
      <c r="I1454" s="9" t="e">
        <f t="shared" si="114"/>
        <v>#VALUE!</v>
      </c>
      <c r="J1454" s="37" t="str">
        <f t="shared" si="112"/>
        <v/>
      </c>
    </row>
    <row r="1455" spans="6:10" x14ac:dyDescent="0.2">
      <c r="F1455">
        <f t="shared" si="113"/>
        <v>1424</v>
      </c>
      <c r="G1455" s="9" t="str">
        <f t="shared" si="110"/>
        <v/>
      </c>
      <c r="H1455" s="9" t="e">
        <f t="shared" si="111"/>
        <v>#VALUE!</v>
      </c>
      <c r="I1455" s="9" t="e">
        <f t="shared" si="114"/>
        <v>#VALUE!</v>
      </c>
      <c r="J1455" s="37" t="str">
        <f t="shared" si="112"/>
        <v/>
      </c>
    </row>
    <row r="1456" spans="6:10" x14ac:dyDescent="0.2">
      <c r="F1456">
        <f t="shared" si="113"/>
        <v>1425</v>
      </c>
      <c r="G1456" s="9" t="str">
        <f t="shared" si="110"/>
        <v/>
      </c>
      <c r="H1456" s="9" t="e">
        <f t="shared" si="111"/>
        <v>#VALUE!</v>
      </c>
      <c r="I1456" s="9" t="e">
        <f t="shared" si="114"/>
        <v>#VALUE!</v>
      </c>
      <c r="J1456" s="37" t="str">
        <f t="shared" si="112"/>
        <v/>
      </c>
    </row>
    <row r="1457" spans="6:10" x14ac:dyDescent="0.2">
      <c r="F1457">
        <f t="shared" si="113"/>
        <v>1426</v>
      </c>
      <c r="G1457" s="9" t="str">
        <f t="shared" si="110"/>
        <v/>
      </c>
      <c r="H1457" s="9" t="e">
        <f t="shared" si="111"/>
        <v>#VALUE!</v>
      </c>
      <c r="I1457" s="9" t="e">
        <f t="shared" si="114"/>
        <v>#VALUE!</v>
      </c>
      <c r="J1457" s="37" t="str">
        <f t="shared" si="112"/>
        <v/>
      </c>
    </row>
    <row r="1458" spans="6:10" x14ac:dyDescent="0.2">
      <c r="F1458">
        <f t="shared" si="113"/>
        <v>1427</v>
      </c>
      <c r="G1458" s="9" t="str">
        <f t="shared" si="110"/>
        <v/>
      </c>
      <c r="H1458" s="9" t="e">
        <f t="shared" si="111"/>
        <v>#VALUE!</v>
      </c>
      <c r="I1458" s="9" t="e">
        <f t="shared" si="114"/>
        <v>#VALUE!</v>
      </c>
      <c r="J1458" s="37" t="str">
        <f t="shared" si="112"/>
        <v/>
      </c>
    </row>
    <row r="1459" spans="6:10" x14ac:dyDescent="0.2">
      <c r="F1459">
        <f t="shared" si="113"/>
        <v>1428</v>
      </c>
      <c r="G1459" s="9" t="str">
        <f t="shared" si="110"/>
        <v/>
      </c>
      <c r="H1459" s="9" t="e">
        <f t="shared" si="111"/>
        <v>#VALUE!</v>
      </c>
      <c r="I1459" s="9" t="e">
        <f t="shared" si="114"/>
        <v>#VALUE!</v>
      </c>
      <c r="J1459" s="37" t="str">
        <f t="shared" si="112"/>
        <v/>
      </c>
    </row>
    <row r="1460" spans="6:10" x14ac:dyDescent="0.2">
      <c r="F1460">
        <f t="shared" si="113"/>
        <v>1429</v>
      </c>
      <c r="G1460" s="9" t="str">
        <f t="shared" si="110"/>
        <v/>
      </c>
      <c r="H1460" s="9" t="e">
        <f t="shared" si="111"/>
        <v>#VALUE!</v>
      </c>
      <c r="I1460" s="9" t="e">
        <f t="shared" si="114"/>
        <v>#VALUE!</v>
      </c>
      <c r="J1460" s="37" t="str">
        <f t="shared" si="112"/>
        <v/>
      </c>
    </row>
    <row r="1461" spans="6:10" x14ac:dyDescent="0.2">
      <c r="F1461">
        <f t="shared" si="113"/>
        <v>1430</v>
      </c>
      <c r="G1461" s="9" t="str">
        <f t="shared" si="110"/>
        <v/>
      </c>
      <c r="H1461" s="9" t="e">
        <f t="shared" si="111"/>
        <v>#VALUE!</v>
      </c>
      <c r="I1461" s="9" t="e">
        <f t="shared" si="114"/>
        <v>#VALUE!</v>
      </c>
      <c r="J1461" s="37" t="str">
        <f t="shared" si="112"/>
        <v/>
      </c>
    </row>
    <row r="1462" spans="6:10" x14ac:dyDescent="0.2">
      <c r="F1462">
        <f t="shared" si="113"/>
        <v>1431</v>
      </c>
      <c r="G1462" s="9" t="str">
        <f t="shared" si="110"/>
        <v/>
      </c>
      <c r="H1462" s="9" t="e">
        <f t="shared" si="111"/>
        <v>#VALUE!</v>
      </c>
      <c r="I1462" s="9" t="e">
        <f t="shared" si="114"/>
        <v>#VALUE!</v>
      </c>
      <c r="J1462" s="37" t="str">
        <f t="shared" si="112"/>
        <v/>
      </c>
    </row>
    <row r="1463" spans="6:10" x14ac:dyDescent="0.2">
      <c r="F1463">
        <f t="shared" si="113"/>
        <v>1432</v>
      </c>
      <c r="G1463" s="9" t="str">
        <f t="shared" si="110"/>
        <v/>
      </c>
      <c r="H1463" s="9" t="e">
        <f t="shared" si="111"/>
        <v>#VALUE!</v>
      </c>
      <c r="I1463" s="9" t="e">
        <f t="shared" si="114"/>
        <v>#VALUE!</v>
      </c>
      <c r="J1463" s="37" t="str">
        <f t="shared" si="112"/>
        <v/>
      </c>
    </row>
    <row r="1464" spans="6:10" x14ac:dyDescent="0.2">
      <c r="F1464">
        <f t="shared" si="113"/>
        <v>1433</v>
      </c>
      <c r="G1464" s="9" t="str">
        <f t="shared" si="110"/>
        <v/>
      </c>
      <c r="H1464" s="9" t="e">
        <f t="shared" si="111"/>
        <v>#VALUE!</v>
      </c>
      <c r="I1464" s="9" t="e">
        <f t="shared" si="114"/>
        <v>#VALUE!</v>
      </c>
      <c r="J1464" s="37" t="str">
        <f t="shared" si="112"/>
        <v/>
      </c>
    </row>
    <row r="1465" spans="6:10" x14ac:dyDescent="0.2">
      <c r="F1465">
        <f t="shared" si="113"/>
        <v>1434</v>
      </c>
      <c r="G1465" s="9" t="str">
        <f t="shared" si="110"/>
        <v/>
      </c>
      <c r="H1465" s="9" t="e">
        <f t="shared" si="111"/>
        <v>#VALUE!</v>
      </c>
      <c r="I1465" s="9" t="e">
        <f t="shared" si="114"/>
        <v>#VALUE!</v>
      </c>
      <c r="J1465" s="37" t="str">
        <f t="shared" si="112"/>
        <v/>
      </c>
    </row>
    <row r="1466" spans="6:10" x14ac:dyDescent="0.2">
      <c r="F1466">
        <f t="shared" si="113"/>
        <v>1435</v>
      </c>
      <c r="G1466" s="9" t="str">
        <f t="shared" si="110"/>
        <v/>
      </c>
      <c r="H1466" s="9" t="e">
        <f t="shared" si="111"/>
        <v>#VALUE!</v>
      </c>
      <c r="I1466" s="9" t="e">
        <f t="shared" si="114"/>
        <v>#VALUE!</v>
      </c>
      <c r="J1466" s="37" t="str">
        <f t="shared" si="112"/>
        <v/>
      </c>
    </row>
    <row r="1467" spans="6:10" x14ac:dyDescent="0.2">
      <c r="F1467">
        <f t="shared" si="113"/>
        <v>1436</v>
      </c>
      <c r="G1467" s="9" t="str">
        <f t="shared" si="110"/>
        <v/>
      </c>
      <c r="H1467" s="9" t="e">
        <f t="shared" si="111"/>
        <v>#VALUE!</v>
      </c>
      <c r="I1467" s="9" t="e">
        <f t="shared" si="114"/>
        <v>#VALUE!</v>
      </c>
      <c r="J1467" s="37" t="str">
        <f t="shared" si="112"/>
        <v/>
      </c>
    </row>
    <row r="1468" spans="6:10" x14ac:dyDescent="0.2">
      <c r="F1468">
        <f t="shared" si="113"/>
        <v>1437</v>
      </c>
      <c r="G1468" s="9" t="str">
        <f t="shared" si="110"/>
        <v/>
      </c>
      <c r="H1468" s="9" t="e">
        <f t="shared" si="111"/>
        <v>#VALUE!</v>
      </c>
      <c r="I1468" s="9" t="e">
        <f t="shared" si="114"/>
        <v>#VALUE!</v>
      </c>
      <c r="J1468" s="37" t="str">
        <f t="shared" si="112"/>
        <v/>
      </c>
    </row>
    <row r="1469" spans="6:10" x14ac:dyDescent="0.2">
      <c r="F1469">
        <f t="shared" si="113"/>
        <v>1438</v>
      </c>
      <c r="G1469" s="9" t="str">
        <f t="shared" si="110"/>
        <v/>
      </c>
      <c r="H1469" s="9" t="e">
        <f t="shared" si="111"/>
        <v>#VALUE!</v>
      </c>
      <c r="I1469" s="9" t="e">
        <f t="shared" si="114"/>
        <v>#VALUE!</v>
      </c>
      <c r="J1469" s="37" t="str">
        <f t="shared" si="112"/>
        <v/>
      </c>
    </row>
    <row r="1470" spans="6:10" x14ac:dyDescent="0.2">
      <c r="F1470">
        <f t="shared" si="113"/>
        <v>1439</v>
      </c>
      <c r="G1470" s="9" t="str">
        <f t="shared" si="110"/>
        <v/>
      </c>
      <c r="H1470" s="9" t="e">
        <f t="shared" si="111"/>
        <v>#VALUE!</v>
      </c>
      <c r="I1470" s="9" t="e">
        <f t="shared" si="114"/>
        <v>#VALUE!</v>
      </c>
      <c r="J1470" s="37" t="str">
        <f t="shared" si="112"/>
        <v/>
      </c>
    </row>
    <row r="1471" spans="6:10" x14ac:dyDescent="0.2">
      <c r="F1471">
        <f t="shared" si="113"/>
        <v>1440</v>
      </c>
      <c r="G1471" s="9" t="str">
        <f t="shared" si="110"/>
        <v/>
      </c>
      <c r="H1471" s="9" t="e">
        <f t="shared" si="111"/>
        <v>#VALUE!</v>
      </c>
      <c r="I1471" s="9" t="e">
        <f t="shared" si="114"/>
        <v>#VALUE!</v>
      </c>
      <c r="J1471" s="37" t="str">
        <f t="shared" si="112"/>
        <v/>
      </c>
    </row>
    <row r="1472" spans="6:10" x14ac:dyDescent="0.2">
      <c r="F1472">
        <f t="shared" si="113"/>
        <v>1441</v>
      </c>
      <c r="G1472" s="9" t="str">
        <f t="shared" si="110"/>
        <v/>
      </c>
      <c r="H1472" s="9" t="e">
        <f t="shared" si="111"/>
        <v>#VALUE!</v>
      </c>
      <c r="I1472" s="9" t="e">
        <f t="shared" si="114"/>
        <v>#VALUE!</v>
      </c>
      <c r="J1472" s="37" t="str">
        <f t="shared" si="112"/>
        <v/>
      </c>
    </row>
    <row r="1473" spans="6:10" x14ac:dyDescent="0.2">
      <c r="F1473">
        <f t="shared" si="113"/>
        <v>1442</v>
      </c>
      <c r="G1473" s="9" t="str">
        <f t="shared" si="110"/>
        <v/>
      </c>
      <c r="H1473" s="9" t="e">
        <f t="shared" si="111"/>
        <v>#VALUE!</v>
      </c>
      <c r="I1473" s="9" t="e">
        <f t="shared" si="114"/>
        <v>#VALUE!</v>
      </c>
      <c r="J1473" s="37" t="str">
        <f t="shared" si="112"/>
        <v/>
      </c>
    </row>
    <row r="1474" spans="6:10" x14ac:dyDescent="0.2">
      <c r="F1474">
        <f t="shared" si="113"/>
        <v>1443</v>
      </c>
      <c r="G1474" s="9" t="str">
        <f t="shared" si="110"/>
        <v/>
      </c>
      <c r="H1474" s="9" t="e">
        <f t="shared" si="111"/>
        <v>#VALUE!</v>
      </c>
      <c r="I1474" s="9" t="e">
        <f t="shared" si="114"/>
        <v>#VALUE!</v>
      </c>
      <c r="J1474" s="37" t="str">
        <f t="shared" si="112"/>
        <v/>
      </c>
    </row>
    <row r="1475" spans="6:10" x14ac:dyDescent="0.2">
      <c r="F1475">
        <f t="shared" si="113"/>
        <v>1444</v>
      </c>
      <c r="G1475" s="9" t="str">
        <f t="shared" ref="G1475:G1538" si="115">IF($B$3+$B$5+$B$7&lt;F1475,"",IF($B$3&gt;F1475,$B$10*(1+$B$4)^(F1475-1),IF($B$3+$B$5&gt;F1475,$B$10*(1+$B$4)^($B$3-1)*(1+$B$6)^(F1475-$B$3),$B$10*(1+$B$4)^($B$3-1)*(1+$B$6)^($B$5)*(1+$B$8)^(F1475-$B$3-$B$5))))</f>
        <v/>
      </c>
      <c r="H1475" s="9" t="e">
        <f t="shared" ref="H1475:H1538" si="116">G1475/(1+B$9)^F1475</f>
        <v>#VALUE!</v>
      </c>
      <c r="I1475" s="9" t="e">
        <f t="shared" si="114"/>
        <v>#VALUE!</v>
      </c>
      <c r="J1475" s="37" t="str">
        <f t="shared" ref="J1475:J1538" si="117">IF(F1475=$B$3,"First Stage PV",IF(F1475=$B$5+$B$3,"First 2 Stages PV",IF(F1475=$B$5+$B$3+$B$7,"Total PV","")))</f>
        <v/>
      </c>
    </row>
    <row r="1476" spans="6:10" x14ac:dyDescent="0.2">
      <c r="F1476">
        <f t="shared" ref="F1476:F1539" si="118">F1475+1</f>
        <v>1445</v>
      </c>
      <c r="G1476" s="9" t="str">
        <f t="shared" si="115"/>
        <v/>
      </c>
      <c r="H1476" s="9" t="e">
        <f t="shared" si="116"/>
        <v>#VALUE!</v>
      </c>
      <c r="I1476" s="9" t="e">
        <f t="shared" ref="I1476:I1539" si="119">I1475+H1476</f>
        <v>#VALUE!</v>
      </c>
      <c r="J1476" s="37" t="str">
        <f t="shared" si="117"/>
        <v/>
      </c>
    </row>
    <row r="1477" spans="6:10" x14ac:dyDescent="0.2">
      <c r="F1477">
        <f t="shared" si="118"/>
        <v>1446</v>
      </c>
      <c r="G1477" s="9" t="str">
        <f t="shared" si="115"/>
        <v/>
      </c>
      <c r="H1477" s="9" t="e">
        <f t="shared" si="116"/>
        <v>#VALUE!</v>
      </c>
      <c r="I1477" s="9" t="e">
        <f t="shared" si="119"/>
        <v>#VALUE!</v>
      </c>
      <c r="J1477" s="37" t="str">
        <f t="shared" si="117"/>
        <v/>
      </c>
    </row>
    <row r="1478" spans="6:10" x14ac:dyDescent="0.2">
      <c r="F1478">
        <f t="shared" si="118"/>
        <v>1447</v>
      </c>
      <c r="G1478" s="9" t="str">
        <f t="shared" si="115"/>
        <v/>
      </c>
      <c r="H1478" s="9" t="e">
        <f t="shared" si="116"/>
        <v>#VALUE!</v>
      </c>
      <c r="I1478" s="9" t="e">
        <f t="shared" si="119"/>
        <v>#VALUE!</v>
      </c>
      <c r="J1478" s="37" t="str">
        <f t="shared" si="117"/>
        <v/>
      </c>
    </row>
    <row r="1479" spans="6:10" x14ac:dyDescent="0.2">
      <c r="F1479">
        <f t="shared" si="118"/>
        <v>1448</v>
      </c>
      <c r="G1479" s="9" t="str">
        <f t="shared" si="115"/>
        <v/>
      </c>
      <c r="H1479" s="9" t="e">
        <f t="shared" si="116"/>
        <v>#VALUE!</v>
      </c>
      <c r="I1479" s="9" t="e">
        <f t="shared" si="119"/>
        <v>#VALUE!</v>
      </c>
      <c r="J1479" s="37" t="str">
        <f t="shared" si="117"/>
        <v/>
      </c>
    </row>
    <row r="1480" spans="6:10" x14ac:dyDescent="0.2">
      <c r="F1480">
        <f t="shared" si="118"/>
        <v>1449</v>
      </c>
      <c r="G1480" s="9" t="str">
        <f t="shared" si="115"/>
        <v/>
      </c>
      <c r="H1480" s="9" t="e">
        <f t="shared" si="116"/>
        <v>#VALUE!</v>
      </c>
      <c r="I1480" s="9" t="e">
        <f t="shared" si="119"/>
        <v>#VALUE!</v>
      </c>
      <c r="J1480" s="37" t="str">
        <f t="shared" si="117"/>
        <v/>
      </c>
    </row>
    <row r="1481" spans="6:10" x14ac:dyDescent="0.2">
      <c r="F1481">
        <f t="shared" si="118"/>
        <v>1450</v>
      </c>
      <c r="G1481" s="9" t="str">
        <f t="shared" si="115"/>
        <v/>
      </c>
      <c r="H1481" s="9" t="e">
        <f t="shared" si="116"/>
        <v>#VALUE!</v>
      </c>
      <c r="I1481" s="9" t="e">
        <f t="shared" si="119"/>
        <v>#VALUE!</v>
      </c>
      <c r="J1481" s="37" t="str">
        <f t="shared" si="117"/>
        <v/>
      </c>
    </row>
    <row r="1482" spans="6:10" x14ac:dyDescent="0.2">
      <c r="F1482">
        <f t="shared" si="118"/>
        <v>1451</v>
      </c>
      <c r="G1482" s="9" t="str">
        <f t="shared" si="115"/>
        <v/>
      </c>
      <c r="H1482" s="9" t="e">
        <f t="shared" si="116"/>
        <v>#VALUE!</v>
      </c>
      <c r="I1482" s="9" t="e">
        <f t="shared" si="119"/>
        <v>#VALUE!</v>
      </c>
      <c r="J1482" s="37" t="str">
        <f t="shared" si="117"/>
        <v/>
      </c>
    </row>
    <row r="1483" spans="6:10" x14ac:dyDescent="0.2">
      <c r="F1483">
        <f t="shared" si="118"/>
        <v>1452</v>
      </c>
      <c r="G1483" s="9" t="str">
        <f t="shared" si="115"/>
        <v/>
      </c>
      <c r="H1483" s="9" t="e">
        <f t="shared" si="116"/>
        <v>#VALUE!</v>
      </c>
      <c r="I1483" s="9" t="e">
        <f t="shared" si="119"/>
        <v>#VALUE!</v>
      </c>
      <c r="J1483" s="37" t="str">
        <f t="shared" si="117"/>
        <v/>
      </c>
    </row>
    <row r="1484" spans="6:10" x14ac:dyDescent="0.2">
      <c r="F1484">
        <f t="shared" si="118"/>
        <v>1453</v>
      </c>
      <c r="G1484" s="9" t="str">
        <f t="shared" si="115"/>
        <v/>
      </c>
      <c r="H1484" s="9" t="e">
        <f t="shared" si="116"/>
        <v>#VALUE!</v>
      </c>
      <c r="I1484" s="9" t="e">
        <f t="shared" si="119"/>
        <v>#VALUE!</v>
      </c>
      <c r="J1484" s="37" t="str">
        <f t="shared" si="117"/>
        <v/>
      </c>
    </row>
    <row r="1485" spans="6:10" x14ac:dyDescent="0.2">
      <c r="F1485">
        <f t="shared" si="118"/>
        <v>1454</v>
      </c>
      <c r="G1485" s="9" t="str">
        <f t="shared" si="115"/>
        <v/>
      </c>
      <c r="H1485" s="9" t="e">
        <f t="shared" si="116"/>
        <v>#VALUE!</v>
      </c>
      <c r="I1485" s="9" t="e">
        <f t="shared" si="119"/>
        <v>#VALUE!</v>
      </c>
      <c r="J1485" s="37" t="str">
        <f t="shared" si="117"/>
        <v/>
      </c>
    </row>
    <row r="1486" spans="6:10" x14ac:dyDescent="0.2">
      <c r="F1486">
        <f t="shared" si="118"/>
        <v>1455</v>
      </c>
      <c r="G1486" s="9" t="str">
        <f t="shared" si="115"/>
        <v/>
      </c>
      <c r="H1486" s="9" t="e">
        <f t="shared" si="116"/>
        <v>#VALUE!</v>
      </c>
      <c r="I1486" s="9" t="e">
        <f t="shared" si="119"/>
        <v>#VALUE!</v>
      </c>
      <c r="J1486" s="37" t="str">
        <f t="shared" si="117"/>
        <v/>
      </c>
    </row>
    <row r="1487" spans="6:10" x14ac:dyDescent="0.2">
      <c r="F1487">
        <f t="shared" si="118"/>
        <v>1456</v>
      </c>
      <c r="G1487" s="9" t="str">
        <f t="shared" si="115"/>
        <v/>
      </c>
      <c r="H1487" s="9" t="e">
        <f t="shared" si="116"/>
        <v>#VALUE!</v>
      </c>
      <c r="I1487" s="9" t="e">
        <f t="shared" si="119"/>
        <v>#VALUE!</v>
      </c>
      <c r="J1487" s="37" t="str">
        <f t="shared" si="117"/>
        <v/>
      </c>
    </row>
    <row r="1488" spans="6:10" x14ac:dyDescent="0.2">
      <c r="F1488">
        <f t="shared" si="118"/>
        <v>1457</v>
      </c>
      <c r="G1488" s="9" t="str">
        <f t="shared" si="115"/>
        <v/>
      </c>
      <c r="H1488" s="9" t="e">
        <f t="shared" si="116"/>
        <v>#VALUE!</v>
      </c>
      <c r="I1488" s="9" t="e">
        <f t="shared" si="119"/>
        <v>#VALUE!</v>
      </c>
      <c r="J1488" s="37" t="str">
        <f t="shared" si="117"/>
        <v/>
      </c>
    </row>
    <row r="1489" spans="6:10" x14ac:dyDescent="0.2">
      <c r="F1489">
        <f t="shared" si="118"/>
        <v>1458</v>
      </c>
      <c r="G1489" s="9" t="str">
        <f t="shared" si="115"/>
        <v/>
      </c>
      <c r="H1489" s="9" t="e">
        <f t="shared" si="116"/>
        <v>#VALUE!</v>
      </c>
      <c r="I1489" s="9" t="e">
        <f t="shared" si="119"/>
        <v>#VALUE!</v>
      </c>
      <c r="J1489" s="37" t="str">
        <f t="shared" si="117"/>
        <v/>
      </c>
    </row>
    <row r="1490" spans="6:10" x14ac:dyDescent="0.2">
      <c r="F1490">
        <f t="shared" si="118"/>
        <v>1459</v>
      </c>
      <c r="G1490" s="9" t="str">
        <f t="shared" si="115"/>
        <v/>
      </c>
      <c r="H1490" s="9" t="e">
        <f t="shared" si="116"/>
        <v>#VALUE!</v>
      </c>
      <c r="I1490" s="9" t="e">
        <f t="shared" si="119"/>
        <v>#VALUE!</v>
      </c>
      <c r="J1490" s="37" t="str">
        <f t="shared" si="117"/>
        <v/>
      </c>
    </row>
    <row r="1491" spans="6:10" x14ac:dyDescent="0.2">
      <c r="F1491">
        <f t="shared" si="118"/>
        <v>1460</v>
      </c>
      <c r="G1491" s="9" t="str">
        <f t="shared" si="115"/>
        <v/>
      </c>
      <c r="H1491" s="9" t="e">
        <f t="shared" si="116"/>
        <v>#VALUE!</v>
      </c>
      <c r="I1491" s="9" t="e">
        <f t="shared" si="119"/>
        <v>#VALUE!</v>
      </c>
      <c r="J1491" s="37" t="str">
        <f t="shared" si="117"/>
        <v/>
      </c>
    </row>
    <row r="1492" spans="6:10" x14ac:dyDescent="0.2">
      <c r="F1492">
        <f t="shared" si="118"/>
        <v>1461</v>
      </c>
      <c r="G1492" s="9" t="str">
        <f t="shared" si="115"/>
        <v/>
      </c>
      <c r="H1492" s="9" t="e">
        <f t="shared" si="116"/>
        <v>#VALUE!</v>
      </c>
      <c r="I1492" s="9" t="e">
        <f t="shared" si="119"/>
        <v>#VALUE!</v>
      </c>
      <c r="J1492" s="37" t="str">
        <f t="shared" si="117"/>
        <v/>
      </c>
    </row>
    <row r="1493" spans="6:10" x14ac:dyDescent="0.2">
      <c r="F1493">
        <f t="shared" si="118"/>
        <v>1462</v>
      </c>
      <c r="G1493" s="9" t="str">
        <f t="shared" si="115"/>
        <v/>
      </c>
      <c r="H1493" s="9" t="e">
        <f t="shared" si="116"/>
        <v>#VALUE!</v>
      </c>
      <c r="I1493" s="9" t="e">
        <f t="shared" si="119"/>
        <v>#VALUE!</v>
      </c>
      <c r="J1493" s="37" t="str">
        <f t="shared" si="117"/>
        <v/>
      </c>
    </row>
    <row r="1494" spans="6:10" x14ac:dyDescent="0.2">
      <c r="F1494">
        <f t="shared" si="118"/>
        <v>1463</v>
      </c>
      <c r="G1494" s="9" t="str">
        <f t="shared" si="115"/>
        <v/>
      </c>
      <c r="H1494" s="9" t="e">
        <f t="shared" si="116"/>
        <v>#VALUE!</v>
      </c>
      <c r="I1494" s="9" t="e">
        <f t="shared" si="119"/>
        <v>#VALUE!</v>
      </c>
      <c r="J1494" s="37" t="str">
        <f t="shared" si="117"/>
        <v/>
      </c>
    </row>
    <row r="1495" spans="6:10" x14ac:dyDescent="0.2">
      <c r="F1495">
        <f t="shared" si="118"/>
        <v>1464</v>
      </c>
      <c r="G1495" s="9" t="str">
        <f t="shared" si="115"/>
        <v/>
      </c>
      <c r="H1495" s="9" t="e">
        <f t="shared" si="116"/>
        <v>#VALUE!</v>
      </c>
      <c r="I1495" s="9" t="e">
        <f t="shared" si="119"/>
        <v>#VALUE!</v>
      </c>
      <c r="J1495" s="37" t="str">
        <f t="shared" si="117"/>
        <v/>
      </c>
    </row>
    <row r="1496" spans="6:10" x14ac:dyDescent="0.2">
      <c r="F1496">
        <f t="shared" si="118"/>
        <v>1465</v>
      </c>
      <c r="G1496" s="9" t="str">
        <f t="shared" si="115"/>
        <v/>
      </c>
      <c r="H1496" s="9" t="e">
        <f t="shared" si="116"/>
        <v>#VALUE!</v>
      </c>
      <c r="I1496" s="9" t="e">
        <f t="shared" si="119"/>
        <v>#VALUE!</v>
      </c>
      <c r="J1496" s="37" t="str">
        <f t="shared" si="117"/>
        <v/>
      </c>
    </row>
    <row r="1497" spans="6:10" x14ac:dyDescent="0.2">
      <c r="F1497">
        <f t="shared" si="118"/>
        <v>1466</v>
      </c>
      <c r="G1497" s="9" t="str">
        <f t="shared" si="115"/>
        <v/>
      </c>
      <c r="H1497" s="9" t="e">
        <f t="shared" si="116"/>
        <v>#VALUE!</v>
      </c>
      <c r="I1497" s="9" t="e">
        <f t="shared" si="119"/>
        <v>#VALUE!</v>
      </c>
      <c r="J1497" s="37" t="str">
        <f t="shared" si="117"/>
        <v/>
      </c>
    </row>
    <row r="1498" spans="6:10" x14ac:dyDescent="0.2">
      <c r="F1498">
        <f t="shared" si="118"/>
        <v>1467</v>
      </c>
      <c r="G1498" s="9" t="str">
        <f t="shared" si="115"/>
        <v/>
      </c>
      <c r="H1498" s="9" t="e">
        <f t="shared" si="116"/>
        <v>#VALUE!</v>
      </c>
      <c r="I1498" s="9" t="e">
        <f t="shared" si="119"/>
        <v>#VALUE!</v>
      </c>
      <c r="J1498" s="37" t="str">
        <f t="shared" si="117"/>
        <v/>
      </c>
    </row>
    <row r="1499" spans="6:10" x14ac:dyDescent="0.2">
      <c r="F1499">
        <f t="shared" si="118"/>
        <v>1468</v>
      </c>
      <c r="G1499" s="9" t="str">
        <f t="shared" si="115"/>
        <v/>
      </c>
      <c r="H1499" s="9" t="e">
        <f t="shared" si="116"/>
        <v>#VALUE!</v>
      </c>
      <c r="I1499" s="9" t="e">
        <f t="shared" si="119"/>
        <v>#VALUE!</v>
      </c>
      <c r="J1499" s="37" t="str">
        <f t="shared" si="117"/>
        <v/>
      </c>
    </row>
    <row r="1500" spans="6:10" x14ac:dyDescent="0.2">
      <c r="F1500">
        <f t="shared" si="118"/>
        <v>1469</v>
      </c>
      <c r="G1500" s="9" t="str">
        <f t="shared" si="115"/>
        <v/>
      </c>
      <c r="H1500" s="9" t="e">
        <f t="shared" si="116"/>
        <v>#VALUE!</v>
      </c>
      <c r="I1500" s="9" t="e">
        <f t="shared" si="119"/>
        <v>#VALUE!</v>
      </c>
      <c r="J1500" s="37" t="str">
        <f t="shared" si="117"/>
        <v/>
      </c>
    </row>
    <row r="1501" spans="6:10" x14ac:dyDescent="0.2">
      <c r="F1501">
        <f t="shared" si="118"/>
        <v>1470</v>
      </c>
      <c r="G1501" s="9" t="str">
        <f t="shared" si="115"/>
        <v/>
      </c>
      <c r="H1501" s="9" t="e">
        <f t="shared" si="116"/>
        <v>#VALUE!</v>
      </c>
      <c r="I1501" s="9" t="e">
        <f t="shared" si="119"/>
        <v>#VALUE!</v>
      </c>
      <c r="J1501" s="37" t="str">
        <f t="shared" si="117"/>
        <v/>
      </c>
    </row>
    <row r="1502" spans="6:10" x14ac:dyDescent="0.2">
      <c r="F1502">
        <f t="shared" si="118"/>
        <v>1471</v>
      </c>
      <c r="G1502" s="9" t="str">
        <f t="shared" si="115"/>
        <v/>
      </c>
      <c r="H1502" s="9" t="e">
        <f t="shared" si="116"/>
        <v>#VALUE!</v>
      </c>
      <c r="I1502" s="9" t="e">
        <f t="shared" si="119"/>
        <v>#VALUE!</v>
      </c>
      <c r="J1502" s="37" t="str">
        <f t="shared" si="117"/>
        <v/>
      </c>
    </row>
    <row r="1503" spans="6:10" x14ac:dyDescent="0.2">
      <c r="F1503">
        <f t="shared" si="118"/>
        <v>1472</v>
      </c>
      <c r="G1503" s="9" t="str">
        <f t="shared" si="115"/>
        <v/>
      </c>
      <c r="H1503" s="9" t="e">
        <f t="shared" si="116"/>
        <v>#VALUE!</v>
      </c>
      <c r="I1503" s="9" t="e">
        <f t="shared" si="119"/>
        <v>#VALUE!</v>
      </c>
      <c r="J1503" s="37" t="str">
        <f t="shared" si="117"/>
        <v/>
      </c>
    </row>
    <row r="1504" spans="6:10" x14ac:dyDescent="0.2">
      <c r="F1504">
        <f t="shared" si="118"/>
        <v>1473</v>
      </c>
      <c r="G1504" s="9" t="str">
        <f t="shared" si="115"/>
        <v/>
      </c>
      <c r="H1504" s="9" t="e">
        <f t="shared" si="116"/>
        <v>#VALUE!</v>
      </c>
      <c r="I1504" s="9" t="e">
        <f t="shared" si="119"/>
        <v>#VALUE!</v>
      </c>
      <c r="J1504" s="37" t="str">
        <f t="shared" si="117"/>
        <v/>
      </c>
    </row>
    <row r="1505" spans="6:10" x14ac:dyDescent="0.2">
      <c r="F1505">
        <f t="shared" si="118"/>
        <v>1474</v>
      </c>
      <c r="G1505" s="9" t="str">
        <f t="shared" si="115"/>
        <v/>
      </c>
      <c r="H1505" s="9" t="e">
        <f t="shared" si="116"/>
        <v>#VALUE!</v>
      </c>
      <c r="I1505" s="9" t="e">
        <f t="shared" si="119"/>
        <v>#VALUE!</v>
      </c>
      <c r="J1505" s="37" t="str">
        <f t="shared" si="117"/>
        <v/>
      </c>
    </row>
    <row r="1506" spans="6:10" x14ac:dyDescent="0.2">
      <c r="F1506">
        <f t="shared" si="118"/>
        <v>1475</v>
      </c>
      <c r="G1506" s="9" t="str">
        <f t="shared" si="115"/>
        <v/>
      </c>
      <c r="H1506" s="9" t="e">
        <f t="shared" si="116"/>
        <v>#VALUE!</v>
      </c>
      <c r="I1506" s="9" t="e">
        <f t="shared" si="119"/>
        <v>#VALUE!</v>
      </c>
      <c r="J1506" s="37" t="str">
        <f t="shared" si="117"/>
        <v/>
      </c>
    </row>
    <row r="1507" spans="6:10" x14ac:dyDescent="0.2">
      <c r="F1507">
        <f t="shared" si="118"/>
        <v>1476</v>
      </c>
      <c r="G1507" s="9" t="str">
        <f t="shared" si="115"/>
        <v/>
      </c>
      <c r="H1507" s="9" t="e">
        <f t="shared" si="116"/>
        <v>#VALUE!</v>
      </c>
      <c r="I1507" s="9" t="e">
        <f t="shared" si="119"/>
        <v>#VALUE!</v>
      </c>
      <c r="J1507" s="37" t="str">
        <f t="shared" si="117"/>
        <v/>
      </c>
    </row>
    <row r="1508" spans="6:10" x14ac:dyDescent="0.2">
      <c r="F1508">
        <f t="shared" si="118"/>
        <v>1477</v>
      </c>
      <c r="G1508" s="9" t="str">
        <f t="shared" si="115"/>
        <v/>
      </c>
      <c r="H1508" s="9" t="e">
        <f t="shared" si="116"/>
        <v>#VALUE!</v>
      </c>
      <c r="I1508" s="9" t="e">
        <f t="shared" si="119"/>
        <v>#VALUE!</v>
      </c>
      <c r="J1508" s="37" t="str">
        <f t="shared" si="117"/>
        <v/>
      </c>
    </row>
    <row r="1509" spans="6:10" x14ac:dyDescent="0.2">
      <c r="F1509">
        <f t="shared" si="118"/>
        <v>1478</v>
      </c>
      <c r="G1509" s="9" t="str">
        <f t="shared" si="115"/>
        <v/>
      </c>
      <c r="H1509" s="9" t="e">
        <f t="shared" si="116"/>
        <v>#VALUE!</v>
      </c>
      <c r="I1509" s="9" t="e">
        <f t="shared" si="119"/>
        <v>#VALUE!</v>
      </c>
      <c r="J1509" s="37" t="str">
        <f t="shared" si="117"/>
        <v/>
      </c>
    </row>
    <row r="1510" spans="6:10" x14ac:dyDescent="0.2">
      <c r="F1510">
        <f t="shared" si="118"/>
        <v>1479</v>
      </c>
      <c r="G1510" s="9" t="str">
        <f t="shared" si="115"/>
        <v/>
      </c>
      <c r="H1510" s="9" t="e">
        <f t="shared" si="116"/>
        <v>#VALUE!</v>
      </c>
      <c r="I1510" s="9" t="e">
        <f t="shared" si="119"/>
        <v>#VALUE!</v>
      </c>
      <c r="J1510" s="37" t="str">
        <f t="shared" si="117"/>
        <v/>
      </c>
    </row>
    <row r="1511" spans="6:10" x14ac:dyDescent="0.2">
      <c r="F1511">
        <f t="shared" si="118"/>
        <v>1480</v>
      </c>
      <c r="G1511" s="9" t="str">
        <f t="shared" si="115"/>
        <v/>
      </c>
      <c r="H1511" s="9" t="e">
        <f t="shared" si="116"/>
        <v>#VALUE!</v>
      </c>
      <c r="I1511" s="9" t="e">
        <f t="shared" si="119"/>
        <v>#VALUE!</v>
      </c>
      <c r="J1511" s="37" t="str">
        <f t="shared" si="117"/>
        <v/>
      </c>
    </row>
    <row r="1512" spans="6:10" x14ac:dyDescent="0.2">
      <c r="F1512">
        <f t="shared" si="118"/>
        <v>1481</v>
      </c>
      <c r="G1512" s="9" t="str">
        <f t="shared" si="115"/>
        <v/>
      </c>
      <c r="H1512" s="9" t="e">
        <f t="shared" si="116"/>
        <v>#VALUE!</v>
      </c>
      <c r="I1512" s="9" t="e">
        <f t="shared" si="119"/>
        <v>#VALUE!</v>
      </c>
      <c r="J1512" s="37" t="str">
        <f t="shared" si="117"/>
        <v/>
      </c>
    </row>
    <row r="1513" spans="6:10" x14ac:dyDescent="0.2">
      <c r="F1513">
        <f t="shared" si="118"/>
        <v>1482</v>
      </c>
      <c r="G1513" s="9" t="str">
        <f t="shared" si="115"/>
        <v/>
      </c>
      <c r="H1513" s="9" t="e">
        <f t="shared" si="116"/>
        <v>#VALUE!</v>
      </c>
      <c r="I1513" s="9" t="e">
        <f t="shared" si="119"/>
        <v>#VALUE!</v>
      </c>
      <c r="J1513" s="37" t="str">
        <f t="shared" si="117"/>
        <v/>
      </c>
    </row>
    <row r="1514" spans="6:10" x14ac:dyDescent="0.2">
      <c r="F1514">
        <f t="shared" si="118"/>
        <v>1483</v>
      </c>
      <c r="G1514" s="9" t="str">
        <f t="shared" si="115"/>
        <v/>
      </c>
      <c r="H1514" s="9" t="e">
        <f t="shared" si="116"/>
        <v>#VALUE!</v>
      </c>
      <c r="I1514" s="9" t="e">
        <f t="shared" si="119"/>
        <v>#VALUE!</v>
      </c>
      <c r="J1514" s="37" t="str">
        <f t="shared" si="117"/>
        <v/>
      </c>
    </row>
    <row r="1515" spans="6:10" x14ac:dyDescent="0.2">
      <c r="F1515">
        <f t="shared" si="118"/>
        <v>1484</v>
      </c>
      <c r="G1515" s="9" t="str">
        <f t="shared" si="115"/>
        <v/>
      </c>
      <c r="H1515" s="9" t="e">
        <f t="shared" si="116"/>
        <v>#VALUE!</v>
      </c>
      <c r="I1515" s="9" t="e">
        <f t="shared" si="119"/>
        <v>#VALUE!</v>
      </c>
      <c r="J1515" s="37" t="str">
        <f t="shared" si="117"/>
        <v/>
      </c>
    </row>
    <row r="1516" spans="6:10" x14ac:dyDescent="0.2">
      <c r="F1516">
        <f t="shared" si="118"/>
        <v>1485</v>
      </c>
      <c r="G1516" s="9" t="str">
        <f t="shared" si="115"/>
        <v/>
      </c>
      <c r="H1516" s="9" t="e">
        <f t="shared" si="116"/>
        <v>#VALUE!</v>
      </c>
      <c r="I1516" s="9" t="e">
        <f t="shared" si="119"/>
        <v>#VALUE!</v>
      </c>
      <c r="J1516" s="37" t="str">
        <f t="shared" si="117"/>
        <v/>
      </c>
    </row>
    <row r="1517" spans="6:10" x14ac:dyDescent="0.2">
      <c r="F1517">
        <f t="shared" si="118"/>
        <v>1486</v>
      </c>
      <c r="G1517" s="9" t="str">
        <f t="shared" si="115"/>
        <v/>
      </c>
      <c r="H1517" s="9" t="e">
        <f t="shared" si="116"/>
        <v>#VALUE!</v>
      </c>
      <c r="I1517" s="9" t="e">
        <f t="shared" si="119"/>
        <v>#VALUE!</v>
      </c>
      <c r="J1517" s="37" t="str">
        <f t="shared" si="117"/>
        <v/>
      </c>
    </row>
    <row r="1518" spans="6:10" x14ac:dyDescent="0.2">
      <c r="F1518">
        <f t="shared" si="118"/>
        <v>1487</v>
      </c>
      <c r="G1518" s="9" t="str">
        <f t="shared" si="115"/>
        <v/>
      </c>
      <c r="H1518" s="9" t="e">
        <f t="shared" si="116"/>
        <v>#VALUE!</v>
      </c>
      <c r="I1518" s="9" t="e">
        <f t="shared" si="119"/>
        <v>#VALUE!</v>
      </c>
      <c r="J1518" s="37" t="str">
        <f t="shared" si="117"/>
        <v/>
      </c>
    </row>
    <row r="1519" spans="6:10" x14ac:dyDescent="0.2">
      <c r="F1519">
        <f t="shared" si="118"/>
        <v>1488</v>
      </c>
      <c r="G1519" s="9" t="str">
        <f t="shared" si="115"/>
        <v/>
      </c>
      <c r="H1519" s="9" t="e">
        <f t="shared" si="116"/>
        <v>#VALUE!</v>
      </c>
      <c r="I1519" s="9" t="e">
        <f t="shared" si="119"/>
        <v>#VALUE!</v>
      </c>
      <c r="J1519" s="37" t="str">
        <f t="shared" si="117"/>
        <v/>
      </c>
    </row>
    <row r="1520" spans="6:10" x14ac:dyDescent="0.2">
      <c r="F1520">
        <f t="shared" si="118"/>
        <v>1489</v>
      </c>
      <c r="G1520" s="9" t="str">
        <f t="shared" si="115"/>
        <v/>
      </c>
      <c r="H1520" s="9" t="e">
        <f t="shared" si="116"/>
        <v>#VALUE!</v>
      </c>
      <c r="I1520" s="9" t="e">
        <f t="shared" si="119"/>
        <v>#VALUE!</v>
      </c>
      <c r="J1520" s="37" t="str">
        <f t="shared" si="117"/>
        <v/>
      </c>
    </row>
    <row r="1521" spans="6:10" x14ac:dyDescent="0.2">
      <c r="F1521">
        <f t="shared" si="118"/>
        <v>1490</v>
      </c>
      <c r="G1521" s="9" t="str">
        <f t="shared" si="115"/>
        <v/>
      </c>
      <c r="H1521" s="9" t="e">
        <f t="shared" si="116"/>
        <v>#VALUE!</v>
      </c>
      <c r="I1521" s="9" t="e">
        <f t="shared" si="119"/>
        <v>#VALUE!</v>
      </c>
      <c r="J1521" s="37" t="str">
        <f t="shared" si="117"/>
        <v/>
      </c>
    </row>
    <row r="1522" spans="6:10" x14ac:dyDescent="0.2">
      <c r="F1522">
        <f t="shared" si="118"/>
        <v>1491</v>
      </c>
      <c r="G1522" s="9" t="str">
        <f t="shared" si="115"/>
        <v/>
      </c>
      <c r="H1522" s="9" t="e">
        <f t="shared" si="116"/>
        <v>#VALUE!</v>
      </c>
      <c r="I1522" s="9" t="e">
        <f t="shared" si="119"/>
        <v>#VALUE!</v>
      </c>
      <c r="J1522" s="37" t="str">
        <f t="shared" si="117"/>
        <v/>
      </c>
    </row>
    <row r="1523" spans="6:10" x14ac:dyDescent="0.2">
      <c r="F1523">
        <f t="shared" si="118"/>
        <v>1492</v>
      </c>
      <c r="G1523" s="9" t="str">
        <f t="shared" si="115"/>
        <v/>
      </c>
      <c r="H1523" s="9" t="e">
        <f t="shared" si="116"/>
        <v>#VALUE!</v>
      </c>
      <c r="I1523" s="9" t="e">
        <f t="shared" si="119"/>
        <v>#VALUE!</v>
      </c>
      <c r="J1523" s="37" t="str">
        <f t="shared" si="117"/>
        <v/>
      </c>
    </row>
    <row r="1524" spans="6:10" x14ac:dyDescent="0.2">
      <c r="F1524">
        <f t="shared" si="118"/>
        <v>1493</v>
      </c>
      <c r="G1524" s="9" t="str">
        <f t="shared" si="115"/>
        <v/>
      </c>
      <c r="H1524" s="9" t="e">
        <f t="shared" si="116"/>
        <v>#VALUE!</v>
      </c>
      <c r="I1524" s="9" t="e">
        <f t="shared" si="119"/>
        <v>#VALUE!</v>
      </c>
      <c r="J1524" s="37" t="str">
        <f t="shared" si="117"/>
        <v/>
      </c>
    </row>
    <row r="1525" spans="6:10" x14ac:dyDescent="0.2">
      <c r="F1525">
        <f t="shared" si="118"/>
        <v>1494</v>
      </c>
      <c r="G1525" s="9" t="str">
        <f t="shared" si="115"/>
        <v/>
      </c>
      <c r="H1525" s="9" t="e">
        <f t="shared" si="116"/>
        <v>#VALUE!</v>
      </c>
      <c r="I1525" s="9" t="e">
        <f t="shared" si="119"/>
        <v>#VALUE!</v>
      </c>
      <c r="J1525" s="37" t="str">
        <f t="shared" si="117"/>
        <v/>
      </c>
    </row>
    <row r="1526" spans="6:10" x14ac:dyDescent="0.2">
      <c r="F1526">
        <f t="shared" si="118"/>
        <v>1495</v>
      </c>
      <c r="G1526" s="9" t="str">
        <f t="shared" si="115"/>
        <v/>
      </c>
      <c r="H1526" s="9" t="e">
        <f t="shared" si="116"/>
        <v>#VALUE!</v>
      </c>
      <c r="I1526" s="9" t="e">
        <f t="shared" si="119"/>
        <v>#VALUE!</v>
      </c>
      <c r="J1526" s="37" t="str">
        <f t="shared" si="117"/>
        <v/>
      </c>
    </row>
    <row r="1527" spans="6:10" x14ac:dyDescent="0.2">
      <c r="F1527">
        <f t="shared" si="118"/>
        <v>1496</v>
      </c>
      <c r="G1527" s="9" t="str">
        <f t="shared" si="115"/>
        <v/>
      </c>
      <c r="H1527" s="9" t="e">
        <f t="shared" si="116"/>
        <v>#VALUE!</v>
      </c>
      <c r="I1527" s="9" t="e">
        <f t="shared" si="119"/>
        <v>#VALUE!</v>
      </c>
      <c r="J1527" s="37" t="str">
        <f t="shared" si="117"/>
        <v/>
      </c>
    </row>
    <row r="1528" spans="6:10" x14ac:dyDescent="0.2">
      <c r="F1528">
        <f t="shared" si="118"/>
        <v>1497</v>
      </c>
      <c r="G1528" s="9" t="str">
        <f t="shared" si="115"/>
        <v/>
      </c>
      <c r="H1528" s="9" t="e">
        <f t="shared" si="116"/>
        <v>#VALUE!</v>
      </c>
      <c r="I1528" s="9" t="e">
        <f t="shared" si="119"/>
        <v>#VALUE!</v>
      </c>
      <c r="J1528" s="37" t="str">
        <f t="shared" si="117"/>
        <v/>
      </c>
    </row>
    <row r="1529" spans="6:10" x14ac:dyDescent="0.2">
      <c r="F1529">
        <f t="shared" si="118"/>
        <v>1498</v>
      </c>
      <c r="G1529" s="9" t="str">
        <f t="shared" si="115"/>
        <v/>
      </c>
      <c r="H1529" s="9" t="e">
        <f t="shared" si="116"/>
        <v>#VALUE!</v>
      </c>
      <c r="I1529" s="9" t="e">
        <f t="shared" si="119"/>
        <v>#VALUE!</v>
      </c>
      <c r="J1529" s="37" t="str">
        <f t="shared" si="117"/>
        <v/>
      </c>
    </row>
    <row r="1530" spans="6:10" x14ac:dyDescent="0.2">
      <c r="F1530">
        <f t="shared" si="118"/>
        <v>1499</v>
      </c>
      <c r="G1530" s="9" t="str">
        <f t="shared" si="115"/>
        <v/>
      </c>
      <c r="H1530" s="9" t="e">
        <f t="shared" si="116"/>
        <v>#VALUE!</v>
      </c>
      <c r="I1530" s="9" t="e">
        <f t="shared" si="119"/>
        <v>#VALUE!</v>
      </c>
      <c r="J1530" s="37" t="str">
        <f t="shared" si="117"/>
        <v/>
      </c>
    </row>
    <row r="1531" spans="6:10" x14ac:dyDescent="0.2">
      <c r="F1531">
        <f t="shared" si="118"/>
        <v>1500</v>
      </c>
      <c r="G1531" s="9" t="str">
        <f t="shared" si="115"/>
        <v/>
      </c>
      <c r="H1531" s="9" t="e">
        <f t="shared" si="116"/>
        <v>#VALUE!</v>
      </c>
      <c r="I1531" s="9" t="e">
        <f t="shared" si="119"/>
        <v>#VALUE!</v>
      </c>
      <c r="J1531" s="37" t="str">
        <f t="shared" si="117"/>
        <v/>
      </c>
    </row>
    <row r="1532" spans="6:10" x14ac:dyDescent="0.2">
      <c r="F1532">
        <f t="shared" si="118"/>
        <v>1501</v>
      </c>
      <c r="G1532" s="9" t="str">
        <f t="shared" si="115"/>
        <v/>
      </c>
      <c r="H1532" s="9" t="e">
        <f t="shared" si="116"/>
        <v>#VALUE!</v>
      </c>
      <c r="I1532" s="9" t="e">
        <f t="shared" si="119"/>
        <v>#VALUE!</v>
      </c>
      <c r="J1532" s="37" t="str">
        <f t="shared" si="117"/>
        <v/>
      </c>
    </row>
    <row r="1533" spans="6:10" x14ac:dyDescent="0.2">
      <c r="F1533">
        <f t="shared" si="118"/>
        <v>1502</v>
      </c>
      <c r="G1533" s="9" t="str">
        <f t="shared" si="115"/>
        <v/>
      </c>
      <c r="H1533" s="9" t="e">
        <f t="shared" si="116"/>
        <v>#VALUE!</v>
      </c>
      <c r="I1533" s="9" t="e">
        <f t="shared" si="119"/>
        <v>#VALUE!</v>
      </c>
      <c r="J1533" s="37" t="str">
        <f t="shared" si="117"/>
        <v/>
      </c>
    </row>
    <row r="1534" spans="6:10" x14ac:dyDescent="0.2">
      <c r="F1534">
        <f t="shared" si="118"/>
        <v>1503</v>
      </c>
      <c r="G1534" s="9" t="str">
        <f t="shared" si="115"/>
        <v/>
      </c>
      <c r="H1534" s="9" t="e">
        <f t="shared" si="116"/>
        <v>#VALUE!</v>
      </c>
      <c r="I1534" s="9" t="e">
        <f t="shared" si="119"/>
        <v>#VALUE!</v>
      </c>
      <c r="J1534" s="37" t="str">
        <f t="shared" si="117"/>
        <v/>
      </c>
    </row>
    <row r="1535" spans="6:10" x14ac:dyDescent="0.2">
      <c r="F1535">
        <f t="shared" si="118"/>
        <v>1504</v>
      </c>
      <c r="G1535" s="9" t="str">
        <f t="shared" si="115"/>
        <v/>
      </c>
      <c r="H1535" s="9" t="e">
        <f t="shared" si="116"/>
        <v>#VALUE!</v>
      </c>
      <c r="I1535" s="9" t="e">
        <f t="shared" si="119"/>
        <v>#VALUE!</v>
      </c>
      <c r="J1535" s="37" t="str">
        <f t="shared" si="117"/>
        <v/>
      </c>
    </row>
    <row r="1536" spans="6:10" x14ac:dyDescent="0.2">
      <c r="F1536">
        <f t="shared" si="118"/>
        <v>1505</v>
      </c>
      <c r="G1536" s="9" t="str">
        <f t="shared" si="115"/>
        <v/>
      </c>
      <c r="H1536" s="9" t="e">
        <f t="shared" si="116"/>
        <v>#VALUE!</v>
      </c>
      <c r="I1536" s="9" t="e">
        <f t="shared" si="119"/>
        <v>#VALUE!</v>
      </c>
      <c r="J1536" s="37" t="str">
        <f t="shared" si="117"/>
        <v/>
      </c>
    </row>
    <row r="1537" spans="6:10" x14ac:dyDescent="0.2">
      <c r="F1537">
        <f t="shared" si="118"/>
        <v>1506</v>
      </c>
      <c r="G1537" s="9" t="str">
        <f t="shared" si="115"/>
        <v/>
      </c>
      <c r="H1537" s="9" t="e">
        <f t="shared" si="116"/>
        <v>#VALUE!</v>
      </c>
      <c r="I1537" s="9" t="e">
        <f t="shared" si="119"/>
        <v>#VALUE!</v>
      </c>
      <c r="J1537" s="37" t="str">
        <f t="shared" si="117"/>
        <v/>
      </c>
    </row>
    <row r="1538" spans="6:10" x14ac:dyDescent="0.2">
      <c r="F1538">
        <f t="shared" si="118"/>
        <v>1507</v>
      </c>
      <c r="G1538" s="9" t="str">
        <f t="shared" si="115"/>
        <v/>
      </c>
      <c r="H1538" s="9" t="e">
        <f t="shared" si="116"/>
        <v>#VALUE!</v>
      </c>
      <c r="I1538" s="9" t="e">
        <f t="shared" si="119"/>
        <v>#VALUE!</v>
      </c>
      <c r="J1538" s="37" t="str">
        <f t="shared" si="117"/>
        <v/>
      </c>
    </row>
    <row r="1539" spans="6:10" x14ac:dyDescent="0.2">
      <c r="F1539">
        <f t="shared" si="118"/>
        <v>1508</v>
      </c>
      <c r="G1539" s="9" t="str">
        <f t="shared" ref="G1539:G1602" si="120">IF($B$3+$B$5+$B$7&lt;F1539,"",IF($B$3&gt;F1539,$B$10*(1+$B$4)^(F1539-1),IF($B$3+$B$5&gt;F1539,$B$10*(1+$B$4)^($B$3-1)*(1+$B$6)^(F1539-$B$3),$B$10*(1+$B$4)^($B$3-1)*(1+$B$6)^($B$5)*(1+$B$8)^(F1539-$B$3-$B$5))))</f>
        <v/>
      </c>
      <c r="H1539" s="9" t="e">
        <f t="shared" ref="H1539:H1602" si="121">G1539/(1+B$9)^F1539</f>
        <v>#VALUE!</v>
      </c>
      <c r="I1539" s="9" t="e">
        <f t="shared" si="119"/>
        <v>#VALUE!</v>
      </c>
      <c r="J1539" s="37" t="str">
        <f t="shared" ref="J1539:J1602" si="122">IF(F1539=$B$3,"First Stage PV",IF(F1539=$B$5+$B$3,"First 2 Stages PV",IF(F1539=$B$5+$B$3+$B$7,"Total PV","")))</f>
        <v/>
      </c>
    </row>
    <row r="1540" spans="6:10" x14ac:dyDescent="0.2">
      <c r="F1540">
        <f t="shared" ref="F1540:F1603" si="123">F1539+1</f>
        <v>1509</v>
      </c>
      <c r="G1540" s="9" t="str">
        <f t="shared" si="120"/>
        <v/>
      </c>
      <c r="H1540" s="9" t="e">
        <f t="shared" si="121"/>
        <v>#VALUE!</v>
      </c>
      <c r="I1540" s="9" t="e">
        <f t="shared" ref="I1540:I1603" si="124">I1539+H1540</f>
        <v>#VALUE!</v>
      </c>
      <c r="J1540" s="37" t="str">
        <f t="shared" si="122"/>
        <v/>
      </c>
    </row>
    <row r="1541" spans="6:10" x14ac:dyDescent="0.2">
      <c r="F1541">
        <f t="shared" si="123"/>
        <v>1510</v>
      </c>
      <c r="G1541" s="9" t="str">
        <f t="shared" si="120"/>
        <v/>
      </c>
      <c r="H1541" s="9" t="e">
        <f t="shared" si="121"/>
        <v>#VALUE!</v>
      </c>
      <c r="I1541" s="9" t="e">
        <f t="shared" si="124"/>
        <v>#VALUE!</v>
      </c>
      <c r="J1541" s="37" t="str">
        <f t="shared" si="122"/>
        <v/>
      </c>
    </row>
    <row r="1542" spans="6:10" x14ac:dyDescent="0.2">
      <c r="F1542">
        <f t="shared" si="123"/>
        <v>1511</v>
      </c>
      <c r="G1542" s="9" t="str">
        <f t="shared" si="120"/>
        <v/>
      </c>
      <c r="H1542" s="9" t="e">
        <f t="shared" si="121"/>
        <v>#VALUE!</v>
      </c>
      <c r="I1542" s="9" t="e">
        <f t="shared" si="124"/>
        <v>#VALUE!</v>
      </c>
      <c r="J1542" s="37" t="str">
        <f t="shared" si="122"/>
        <v/>
      </c>
    </row>
    <row r="1543" spans="6:10" x14ac:dyDescent="0.2">
      <c r="F1543">
        <f t="shared" si="123"/>
        <v>1512</v>
      </c>
      <c r="G1543" s="9" t="str">
        <f t="shared" si="120"/>
        <v/>
      </c>
      <c r="H1543" s="9" t="e">
        <f t="shared" si="121"/>
        <v>#VALUE!</v>
      </c>
      <c r="I1543" s="9" t="e">
        <f t="shared" si="124"/>
        <v>#VALUE!</v>
      </c>
      <c r="J1543" s="37" t="str">
        <f t="shared" si="122"/>
        <v/>
      </c>
    </row>
    <row r="1544" spans="6:10" x14ac:dyDescent="0.2">
      <c r="F1544">
        <f t="shared" si="123"/>
        <v>1513</v>
      </c>
      <c r="G1544" s="9" t="str">
        <f t="shared" si="120"/>
        <v/>
      </c>
      <c r="H1544" s="9" t="e">
        <f t="shared" si="121"/>
        <v>#VALUE!</v>
      </c>
      <c r="I1544" s="9" t="e">
        <f t="shared" si="124"/>
        <v>#VALUE!</v>
      </c>
      <c r="J1544" s="37" t="str">
        <f t="shared" si="122"/>
        <v/>
      </c>
    </row>
    <row r="1545" spans="6:10" x14ac:dyDescent="0.2">
      <c r="F1545">
        <f t="shared" si="123"/>
        <v>1514</v>
      </c>
      <c r="G1545" s="9" t="str">
        <f t="shared" si="120"/>
        <v/>
      </c>
      <c r="H1545" s="9" t="e">
        <f t="shared" si="121"/>
        <v>#VALUE!</v>
      </c>
      <c r="I1545" s="9" t="e">
        <f t="shared" si="124"/>
        <v>#VALUE!</v>
      </c>
      <c r="J1545" s="37" t="str">
        <f t="shared" si="122"/>
        <v/>
      </c>
    </row>
    <row r="1546" spans="6:10" x14ac:dyDescent="0.2">
      <c r="F1546">
        <f t="shared" si="123"/>
        <v>1515</v>
      </c>
      <c r="G1546" s="9" t="str">
        <f t="shared" si="120"/>
        <v/>
      </c>
      <c r="H1546" s="9" t="e">
        <f t="shared" si="121"/>
        <v>#VALUE!</v>
      </c>
      <c r="I1546" s="9" t="e">
        <f t="shared" si="124"/>
        <v>#VALUE!</v>
      </c>
      <c r="J1546" s="37" t="str">
        <f t="shared" si="122"/>
        <v/>
      </c>
    </row>
    <row r="1547" spans="6:10" x14ac:dyDescent="0.2">
      <c r="F1547">
        <f t="shared" si="123"/>
        <v>1516</v>
      </c>
      <c r="G1547" s="9" t="str">
        <f t="shared" si="120"/>
        <v/>
      </c>
      <c r="H1547" s="9" t="e">
        <f t="shared" si="121"/>
        <v>#VALUE!</v>
      </c>
      <c r="I1547" s="9" t="e">
        <f t="shared" si="124"/>
        <v>#VALUE!</v>
      </c>
      <c r="J1547" s="37" t="str">
        <f t="shared" si="122"/>
        <v/>
      </c>
    </row>
    <row r="1548" spans="6:10" x14ac:dyDescent="0.2">
      <c r="F1548">
        <f t="shared" si="123"/>
        <v>1517</v>
      </c>
      <c r="G1548" s="9" t="str">
        <f t="shared" si="120"/>
        <v/>
      </c>
      <c r="H1548" s="9" t="e">
        <f t="shared" si="121"/>
        <v>#VALUE!</v>
      </c>
      <c r="I1548" s="9" t="e">
        <f t="shared" si="124"/>
        <v>#VALUE!</v>
      </c>
      <c r="J1548" s="37" t="str">
        <f t="shared" si="122"/>
        <v/>
      </c>
    </row>
    <row r="1549" spans="6:10" x14ac:dyDescent="0.2">
      <c r="F1549">
        <f t="shared" si="123"/>
        <v>1518</v>
      </c>
      <c r="G1549" s="9" t="str">
        <f t="shared" si="120"/>
        <v/>
      </c>
      <c r="H1549" s="9" t="e">
        <f t="shared" si="121"/>
        <v>#VALUE!</v>
      </c>
      <c r="I1549" s="9" t="e">
        <f t="shared" si="124"/>
        <v>#VALUE!</v>
      </c>
      <c r="J1549" s="37" t="str">
        <f t="shared" si="122"/>
        <v/>
      </c>
    </row>
    <row r="1550" spans="6:10" x14ac:dyDescent="0.2">
      <c r="F1550">
        <f t="shared" si="123"/>
        <v>1519</v>
      </c>
      <c r="G1550" s="9" t="str">
        <f t="shared" si="120"/>
        <v/>
      </c>
      <c r="H1550" s="9" t="e">
        <f t="shared" si="121"/>
        <v>#VALUE!</v>
      </c>
      <c r="I1550" s="9" t="e">
        <f t="shared" si="124"/>
        <v>#VALUE!</v>
      </c>
      <c r="J1550" s="37" t="str">
        <f t="shared" si="122"/>
        <v/>
      </c>
    </row>
    <row r="1551" spans="6:10" x14ac:dyDescent="0.2">
      <c r="F1551">
        <f t="shared" si="123"/>
        <v>1520</v>
      </c>
      <c r="G1551" s="9" t="str">
        <f t="shared" si="120"/>
        <v/>
      </c>
      <c r="H1551" s="9" t="e">
        <f t="shared" si="121"/>
        <v>#VALUE!</v>
      </c>
      <c r="I1551" s="9" t="e">
        <f t="shared" si="124"/>
        <v>#VALUE!</v>
      </c>
      <c r="J1551" s="37" t="str">
        <f t="shared" si="122"/>
        <v/>
      </c>
    </row>
    <row r="1552" spans="6:10" x14ac:dyDescent="0.2">
      <c r="F1552">
        <f t="shared" si="123"/>
        <v>1521</v>
      </c>
      <c r="G1552" s="9" t="str">
        <f t="shared" si="120"/>
        <v/>
      </c>
      <c r="H1552" s="9" t="e">
        <f t="shared" si="121"/>
        <v>#VALUE!</v>
      </c>
      <c r="I1552" s="9" t="e">
        <f t="shared" si="124"/>
        <v>#VALUE!</v>
      </c>
      <c r="J1552" s="37" t="str">
        <f t="shared" si="122"/>
        <v/>
      </c>
    </row>
    <row r="1553" spans="6:10" x14ac:dyDescent="0.2">
      <c r="F1553">
        <f t="shared" si="123"/>
        <v>1522</v>
      </c>
      <c r="G1553" s="9" t="str">
        <f t="shared" si="120"/>
        <v/>
      </c>
      <c r="H1553" s="9" t="e">
        <f t="shared" si="121"/>
        <v>#VALUE!</v>
      </c>
      <c r="I1553" s="9" t="e">
        <f t="shared" si="124"/>
        <v>#VALUE!</v>
      </c>
      <c r="J1553" s="37" t="str">
        <f t="shared" si="122"/>
        <v/>
      </c>
    </row>
    <row r="1554" spans="6:10" x14ac:dyDescent="0.2">
      <c r="F1554">
        <f t="shared" si="123"/>
        <v>1523</v>
      </c>
      <c r="G1554" s="9" t="str">
        <f t="shared" si="120"/>
        <v/>
      </c>
      <c r="H1554" s="9" t="e">
        <f t="shared" si="121"/>
        <v>#VALUE!</v>
      </c>
      <c r="I1554" s="9" t="e">
        <f t="shared" si="124"/>
        <v>#VALUE!</v>
      </c>
      <c r="J1554" s="37" t="str">
        <f t="shared" si="122"/>
        <v/>
      </c>
    </row>
    <row r="1555" spans="6:10" x14ac:dyDescent="0.2">
      <c r="F1555">
        <f t="shared" si="123"/>
        <v>1524</v>
      </c>
      <c r="G1555" s="9" t="str">
        <f t="shared" si="120"/>
        <v/>
      </c>
      <c r="H1555" s="9" t="e">
        <f t="shared" si="121"/>
        <v>#VALUE!</v>
      </c>
      <c r="I1555" s="9" t="e">
        <f t="shared" si="124"/>
        <v>#VALUE!</v>
      </c>
      <c r="J1555" s="37" t="str">
        <f t="shared" si="122"/>
        <v/>
      </c>
    </row>
    <row r="1556" spans="6:10" x14ac:dyDescent="0.2">
      <c r="F1556">
        <f t="shared" si="123"/>
        <v>1525</v>
      </c>
      <c r="G1556" s="9" t="str">
        <f t="shared" si="120"/>
        <v/>
      </c>
      <c r="H1556" s="9" t="e">
        <f t="shared" si="121"/>
        <v>#VALUE!</v>
      </c>
      <c r="I1556" s="9" t="e">
        <f t="shared" si="124"/>
        <v>#VALUE!</v>
      </c>
      <c r="J1556" s="37" t="str">
        <f t="shared" si="122"/>
        <v/>
      </c>
    </row>
    <row r="1557" spans="6:10" x14ac:dyDescent="0.2">
      <c r="F1557">
        <f t="shared" si="123"/>
        <v>1526</v>
      </c>
      <c r="G1557" s="9" t="str">
        <f t="shared" si="120"/>
        <v/>
      </c>
      <c r="H1557" s="9" t="e">
        <f t="shared" si="121"/>
        <v>#VALUE!</v>
      </c>
      <c r="I1557" s="9" t="e">
        <f t="shared" si="124"/>
        <v>#VALUE!</v>
      </c>
      <c r="J1557" s="37" t="str">
        <f t="shared" si="122"/>
        <v/>
      </c>
    </row>
    <row r="1558" spans="6:10" x14ac:dyDescent="0.2">
      <c r="F1558">
        <f t="shared" si="123"/>
        <v>1527</v>
      </c>
      <c r="G1558" s="9" t="str">
        <f t="shared" si="120"/>
        <v/>
      </c>
      <c r="H1558" s="9" t="e">
        <f t="shared" si="121"/>
        <v>#VALUE!</v>
      </c>
      <c r="I1558" s="9" t="e">
        <f t="shared" si="124"/>
        <v>#VALUE!</v>
      </c>
      <c r="J1558" s="37" t="str">
        <f t="shared" si="122"/>
        <v/>
      </c>
    </row>
    <row r="1559" spans="6:10" x14ac:dyDescent="0.2">
      <c r="F1559">
        <f t="shared" si="123"/>
        <v>1528</v>
      </c>
      <c r="G1559" s="9" t="str">
        <f t="shared" si="120"/>
        <v/>
      </c>
      <c r="H1559" s="9" t="e">
        <f t="shared" si="121"/>
        <v>#VALUE!</v>
      </c>
      <c r="I1559" s="9" t="e">
        <f t="shared" si="124"/>
        <v>#VALUE!</v>
      </c>
      <c r="J1559" s="37" t="str">
        <f t="shared" si="122"/>
        <v/>
      </c>
    </row>
    <row r="1560" spans="6:10" x14ac:dyDescent="0.2">
      <c r="F1560">
        <f t="shared" si="123"/>
        <v>1529</v>
      </c>
      <c r="G1560" s="9" t="str">
        <f t="shared" si="120"/>
        <v/>
      </c>
      <c r="H1560" s="9" t="e">
        <f t="shared" si="121"/>
        <v>#VALUE!</v>
      </c>
      <c r="I1560" s="9" t="e">
        <f t="shared" si="124"/>
        <v>#VALUE!</v>
      </c>
      <c r="J1560" s="37" t="str">
        <f t="shared" si="122"/>
        <v/>
      </c>
    </row>
    <row r="1561" spans="6:10" x14ac:dyDescent="0.2">
      <c r="F1561">
        <f t="shared" si="123"/>
        <v>1530</v>
      </c>
      <c r="G1561" s="9" t="str">
        <f t="shared" si="120"/>
        <v/>
      </c>
      <c r="H1561" s="9" t="e">
        <f t="shared" si="121"/>
        <v>#VALUE!</v>
      </c>
      <c r="I1561" s="9" t="e">
        <f t="shared" si="124"/>
        <v>#VALUE!</v>
      </c>
      <c r="J1561" s="37" t="str">
        <f t="shared" si="122"/>
        <v/>
      </c>
    </row>
    <row r="1562" spans="6:10" x14ac:dyDescent="0.2">
      <c r="F1562">
        <f t="shared" si="123"/>
        <v>1531</v>
      </c>
      <c r="G1562" s="9" t="str">
        <f t="shared" si="120"/>
        <v/>
      </c>
      <c r="H1562" s="9" t="e">
        <f t="shared" si="121"/>
        <v>#VALUE!</v>
      </c>
      <c r="I1562" s="9" t="e">
        <f t="shared" si="124"/>
        <v>#VALUE!</v>
      </c>
      <c r="J1562" s="37" t="str">
        <f t="shared" si="122"/>
        <v/>
      </c>
    </row>
    <row r="1563" spans="6:10" x14ac:dyDescent="0.2">
      <c r="F1563">
        <f t="shared" si="123"/>
        <v>1532</v>
      </c>
      <c r="G1563" s="9" t="str">
        <f t="shared" si="120"/>
        <v/>
      </c>
      <c r="H1563" s="9" t="e">
        <f t="shared" si="121"/>
        <v>#VALUE!</v>
      </c>
      <c r="I1563" s="9" t="e">
        <f t="shared" si="124"/>
        <v>#VALUE!</v>
      </c>
      <c r="J1563" s="37" t="str">
        <f t="shared" si="122"/>
        <v/>
      </c>
    </row>
    <row r="1564" spans="6:10" x14ac:dyDescent="0.2">
      <c r="F1564">
        <f t="shared" si="123"/>
        <v>1533</v>
      </c>
      <c r="G1564" s="9" t="str">
        <f t="shared" si="120"/>
        <v/>
      </c>
      <c r="H1564" s="9" t="e">
        <f t="shared" si="121"/>
        <v>#VALUE!</v>
      </c>
      <c r="I1564" s="9" t="e">
        <f t="shared" si="124"/>
        <v>#VALUE!</v>
      </c>
      <c r="J1564" s="37" t="str">
        <f t="shared" si="122"/>
        <v/>
      </c>
    </row>
    <row r="1565" spans="6:10" x14ac:dyDescent="0.2">
      <c r="F1565">
        <f t="shared" si="123"/>
        <v>1534</v>
      </c>
      <c r="G1565" s="9" t="str">
        <f t="shared" si="120"/>
        <v/>
      </c>
      <c r="H1565" s="9" t="e">
        <f t="shared" si="121"/>
        <v>#VALUE!</v>
      </c>
      <c r="I1565" s="9" t="e">
        <f t="shared" si="124"/>
        <v>#VALUE!</v>
      </c>
      <c r="J1565" s="37" t="str">
        <f t="shared" si="122"/>
        <v/>
      </c>
    </row>
    <row r="1566" spans="6:10" x14ac:dyDescent="0.2">
      <c r="F1566">
        <f t="shared" si="123"/>
        <v>1535</v>
      </c>
      <c r="G1566" s="9" t="str">
        <f t="shared" si="120"/>
        <v/>
      </c>
      <c r="H1566" s="9" t="e">
        <f t="shared" si="121"/>
        <v>#VALUE!</v>
      </c>
      <c r="I1566" s="9" t="e">
        <f t="shared" si="124"/>
        <v>#VALUE!</v>
      </c>
      <c r="J1566" s="37" t="str">
        <f t="shared" si="122"/>
        <v/>
      </c>
    </row>
    <row r="1567" spans="6:10" x14ac:dyDescent="0.2">
      <c r="F1567">
        <f t="shared" si="123"/>
        <v>1536</v>
      </c>
      <c r="G1567" s="9" t="str">
        <f t="shared" si="120"/>
        <v/>
      </c>
      <c r="H1567" s="9" t="e">
        <f t="shared" si="121"/>
        <v>#VALUE!</v>
      </c>
      <c r="I1567" s="9" t="e">
        <f t="shared" si="124"/>
        <v>#VALUE!</v>
      </c>
      <c r="J1567" s="37" t="str">
        <f t="shared" si="122"/>
        <v/>
      </c>
    </row>
    <row r="1568" spans="6:10" x14ac:dyDescent="0.2">
      <c r="F1568">
        <f t="shared" si="123"/>
        <v>1537</v>
      </c>
      <c r="G1568" s="9" t="str">
        <f t="shared" si="120"/>
        <v/>
      </c>
      <c r="H1568" s="9" t="e">
        <f t="shared" si="121"/>
        <v>#VALUE!</v>
      </c>
      <c r="I1568" s="9" t="e">
        <f t="shared" si="124"/>
        <v>#VALUE!</v>
      </c>
      <c r="J1568" s="37" t="str">
        <f t="shared" si="122"/>
        <v/>
      </c>
    </row>
    <row r="1569" spans="6:10" x14ac:dyDescent="0.2">
      <c r="F1569">
        <f t="shared" si="123"/>
        <v>1538</v>
      </c>
      <c r="G1569" s="9" t="str">
        <f t="shared" si="120"/>
        <v/>
      </c>
      <c r="H1569" s="9" t="e">
        <f t="shared" si="121"/>
        <v>#VALUE!</v>
      </c>
      <c r="I1569" s="9" t="e">
        <f t="shared" si="124"/>
        <v>#VALUE!</v>
      </c>
      <c r="J1569" s="37" t="str">
        <f t="shared" si="122"/>
        <v/>
      </c>
    </row>
    <row r="1570" spans="6:10" x14ac:dyDescent="0.2">
      <c r="F1570">
        <f t="shared" si="123"/>
        <v>1539</v>
      </c>
      <c r="G1570" s="9" t="str">
        <f t="shared" si="120"/>
        <v/>
      </c>
      <c r="H1570" s="9" t="e">
        <f t="shared" si="121"/>
        <v>#VALUE!</v>
      </c>
      <c r="I1570" s="9" t="e">
        <f t="shared" si="124"/>
        <v>#VALUE!</v>
      </c>
      <c r="J1570" s="37" t="str">
        <f t="shared" si="122"/>
        <v/>
      </c>
    </row>
    <row r="1571" spans="6:10" x14ac:dyDescent="0.2">
      <c r="F1571">
        <f t="shared" si="123"/>
        <v>1540</v>
      </c>
      <c r="G1571" s="9" t="str">
        <f t="shared" si="120"/>
        <v/>
      </c>
      <c r="H1571" s="9" t="e">
        <f t="shared" si="121"/>
        <v>#VALUE!</v>
      </c>
      <c r="I1571" s="9" t="e">
        <f t="shared" si="124"/>
        <v>#VALUE!</v>
      </c>
      <c r="J1571" s="37" t="str">
        <f t="shared" si="122"/>
        <v/>
      </c>
    </row>
    <row r="1572" spans="6:10" x14ac:dyDescent="0.2">
      <c r="F1572">
        <f t="shared" si="123"/>
        <v>1541</v>
      </c>
      <c r="G1572" s="9" t="str">
        <f t="shared" si="120"/>
        <v/>
      </c>
      <c r="H1572" s="9" t="e">
        <f t="shared" si="121"/>
        <v>#VALUE!</v>
      </c>
      <c r="I1572" s="9" t="e">
        <f t="shared" si="124"/>
        <v>#VALUE!</v>
      </c>
      <c r="J1572" s="37" t="str">
        <f t="shared" si="122"/>
        <v/>
      </c>
    </row>
    <row r="1573" spans="6:10" x14ac:dyDescent="0.2">
      <c r="F1573">
        <f t="shared" si="123"/>
        <v>1542</v>
      </c>
      <c r="G1573" s="9" t="str">
        <f t="shared" si="120"/>
        <v/>
      </c>
      <c r="H1573" s="9" t="e">
        <f t="shared" si="121"/>
        <v>#VALUE!</v>
      </c>
      <c r="I1573" s="9" t="e">
        <f t="shared" si="124"/>
        <v>#VALUE!</v>
      </c>
      <c r="J1573" s="37" t="str">
        <f t="shared" si="122"/>
        <v/>
      </c>
    </row>
    <row r="1574" spans="6:10" x14ac:dyDescent="0.2">
      <c r="F1574">
        <f t="shared" si="123"/>
        <v>1543</v>
      </c>
      <c r="G1574" s="9" t="str">
        <f t="shared" si="120"/>
        <v/>
      </c>
      <c r="H1574" s="9" t="e">
        <f t="shared" si="121"/>
        <v>#VALUE!</v>
      </c>
      <c r="I1574" s="9" t="e">
        <f t="shared" si="124"/>
        <v>#VALUE!</v>
      </c>
      <c r="J1574" s="37" t="str">
        <f t="shared" si="122"/>
        <v/>
      </c>
    </row>
    <row r="1575" spans="6:10" x14ac:dyDescent="0.2">
      <c r="F1575">
        <f t="shared" si="123"/>
        <v>1544</v>
      </c>
      <c r="G1575" s="9" t="str">
        <f t="shared" si="120"/>
        <v/>
      </c>
      <c r="H1575" s="9" t="e">
        <f t="shared" si="121"/>
        <v>#VALUE!</v>
      </c>
      <c r="I1575" s="9" t="e">
        <f t="shared" si="124"/>
        <v>#VALUE!</v>
      </c>
      <c r="J1575" s="37" t="str">
        <f t="shared" si="122"/>
        <v/>
      </c>
    </row>
    <row r="1576" spans="6:10" x14ac:dyDescent="0.2">
      <c r="F1576">
        <f t="shared" si="123"/>
        <v>1545</v>
      </c>
      <c r="G1576" s="9" t="str">
        <f t="shared" si="120"/>
        <v/>
      </c>
      <c r="H1576" s="9" t="e">
        <f t="shared" si="121"/>
        <v>#VALUE!</v>
      </c>
      <c r="I1576" s="9" t="e">
        <f t="shared" si="124"/>
        <v>#VALUE!</v>
      </c>
      <c r="J1576" s="37" t="str">
        <f t="shared" si="122"/>
        <v/>
      </c>
    </row>
    <row r="1577" spans="6:10" x14ac:dyDescent="0.2">
      <c r="F1577">
        <f t="shared" si="123"/>
        <v>1546</v>
      </c>
      <c r="G1577" s="9" t="str">
        <f t="shared" si="120"/>
        <v/>
      </c>
      <c r="H1577" s="9" t="e">
        <f t="shared" si="121"/>
        <v>#VALUE!</v>
      </c>
      <c r="I1577" s="9" t="e">
        <f t="shared" si="124"/>
        <v>#VALUE!</v>
      </c>
      <c r="J1577" s="37" t="str">
        <f t="shared" si="122"/>
        <v/>
      </c>
    </row>
    <row r="1578" spans="6:10" x14ac:dyDescent="0.2">
      <c r="F1578">
        <f t="shared" si="123"/>
        <v>1547</v>
      </c>
      <c r="G1578" s="9" t="str">
        <f t="shared" si="120"/>
        <v/>
      </c>
      <c r="H1578" s="9" t="e">
        <f t="shared" si="121"/>
        <v>#VALUE!</v>
      </c>
      <c r="I1578" s="9" t="e">
        <f t="shared" si="124"/>
        <v>#VALUE!</v>
      </c>
      <c r="J1578" s="37" t="str">
        <f t="shared" si="122"/>
        <v/>
      </c>
    </row>
    <row r="1579" spans="6:10" x14ac:dyDescent="0.2">
      <c r="F1579">
        <f t="shared" si="123"/>
        <v>1548</v>
      </c>
      <c r="G1579" s="9" t="str">
        <f t="shared" si="120"/>
        <v/>
      </c>
      <c r="H1579" s="9" t="e">
        <f t="shared" si="121"/>
        <v>#VALUE!</v>
      </c>
      <c r="I1579" s="9" t="e">
        <f t="shared" si="124"/>
        <v>#VALUE!</v>
      </c>
      <c r="J1579" s="37" t="str">
        <f t="shared" si="122"/>
        <v/>
      </c>
    </row>
    <row r="1580" spans="6:10" x14ac:dyDescent="0.2">
      <c r="F1580">
        <f t="shared" si="123"/>
        <v>1549</v>
      </c>
      <c r="G1580" s="9" t="str">
        <f t="shared" si="120"/>
        <v/>
      </c>
      <c r="H1580" s="9" t="e">
        <f t="shared" si="121"/>
        <v>#VALUE!</v>
      </c>
      <c r="I1580" s="9" t="e">
        <f t="shared" si="124"/>
        <v>#VALUE!</v>
      </c>
      <c r="J1580" s="37" t="str">
        <f t="shared" si="122"/>
        <v/>
      </c>
    </row>
    <row r="1581" spans="6:10" x14ac:dyDescent="0.2">
      <c r="F1581">
        <f t="shared" si="123"/>
        <v>1550</v>
      </c>
      <c r="G1581" s="9" t="str">
        <f t="shared" si="120"/>
        <v/>
      </c>
      <c r="H1581" s="9" t="e">
        <f t="shared" si="121"/>
        <v>#VALUE!</v>
      </c>
      <c r="I1581" s="9" t="e">
        <f t="shared" si="124"/>
        <v>#VALUE!</v>
      </c>
      <c r="J1581" s="37" t="str">
        <f t="shared" si="122"/>
        <v/>
      </c>
    </row>
    <row r="1582" spans="6:10" x14ac:dyDescent="0.2">
      <c r="F1582">
        <f t="shared" si="123"/>
        <v>1551</v>
      </c>
      <c r="G1582" s="9" t="str">
        <f t="shared" si="120"/>
        <v/>
      </c>
      <c r="H1582" s="9" t="e">
        <f t="shared" si="121"/>
        <v>#VALUE!</v>
      </c>
      <c r="I1582" s="9" t="e">
        <f t="shared" si="124"/>
        <v>#VALUE!</v>
      </c>
      <c r="J1582" s="37" t="str">
        <f t="shared" si="122"/>
        <v/>
      </c>
    </row>
    <row r="1583" spans="6:10" x14ac:dyDescent="0.2">
      <c r="F1583">
        <f t="shared" si="123"/>
        <v>1552</v>
      </c>
      <c r="G1583" s="9" t="str">
        <f t="shared" si="120"/>
        <v/>
      </c>
      <c r="H1583" s="9" t="e">
        <f t="shared" si="121"/>
        <v>#VALUE!</v>
      </c>
      <c r="I1583" s="9" t="e">
        <f t="shared" si="124"/>
        <v>#VALUE!</v>
      </c>
      <c r="J1583" s="37" t="str">
        <f t="shared" si="122"/>
        <v/>
      </c>
    </row>
    <row r="1584" spans="6:10" x14ac:dyDescent="0.2">
      <c r="F1584">
        <f t="shared" si="123"/>
        <v>1553</v>
      </c>
      <c r="G1584" s="9" t="str">
        <f t="shared" si="120"/>
        <v/>
      </c>
      <c r="H1584" s="9" t="e">
        <f t="shared" si="121"/>
        <v>#VALUE!</v>
      </c>
      <c r="I1584" s="9" t="e">
        <f t="shared" si="124"/>
        <v>#VALUE!</v>
      </c>
      <c r="J1584" s="37" t="str">
        <f t="shared" si="122"/>
        <v/>
      </c>
    </row>
    <row r="1585" spans="6:10" x14ac:dyDescent="0.2">
      <c r="F1585">
        <f t="shared" si="123"/>
        <v>1554</v>
      </c>
      <c r="G1585" s="9" t="str">
        <f t="shared" si="120"/>
        <v/>
      </c>
      <c r="H1585" s="9" t="e">
        <f t="shared" si="121"/>
        <v>#VALUE!</v>
      </c>
      <c r="I1585" s="9" t="e">
        <f t="shared" si="124"/>
        <v>#VALUE!</v>
      </c>
      <c r="J1585" s="37" t="str">
        <f t="shared" si="122"/>
        <v/>
      </c>
    </row>
    <row r="1586" spans="6:10" x14ac:dyDescent="0.2">
      <c r="F1586">
        <f t="shared" si="123"/>
        <v>1555</v>
      </c>
      <c r="G1586" s="9" t="str">
        <f t="shared" si="120"/>
        <v/>
      </c>
      <c r="H1586" s="9" t="e">
        <f t="shared" si="121"/>
        <v>#VALUE!</v>
      </c>
      <c r="I1586" s="9" t="e">
        <f t="shared" si="124"/>
        <v>#VALUE!</v>
      </c>
      <c r="J1586" s="37" t="str">
        <f t="shared" si="122"/>
        <v/>
      </c>
    </row>
    <row r="1587" spans="6:10" x14ac:dyDescent="0.2">
      <c r="F1587">
        <f t="shared" si="123"/>
        <v>1556</v>
      </c>
      <c r="G1587" s="9" t="str">
        <f t="shared" si="120"/>
        <v/>
      </c>
      <c r="H1587" s="9" t="e">
        <f t="shared" si="121"/>
        <v>#VALUE!</v>
      </c>
      <c r="I1587" s="9" t="e">
        <f t="shared" si="124"/>
        <v>#VALUE!</v>
      </c>
      <c r="J1587" s="37" t="str">
        <f t="shared" si="122"/>
        <v/>
      </c>
    </row>
    <row r="1588" spans="6:10" x14ac:dyDescent="0.2">
      <c r="F1588">
        <f t="shared" si="123"/>
        <v>1557</v>
      </c>
      <c r="G1588" s="9" t="str">
        <f t="shared" si="120"/>
        <v/>
      </c>
      <c r="H1588" s="9" t="e">
        <f t="shared" si="121"/>
        <v>#VALUE!</v>
      </c>
      <c r="I1588" s="9" t="e">
        <f t="shared" si="124"/>
        <v>#VALUE!</v>
      </c>
      <c r="J1588" s="37" t="str">
        <f t="shared" si="122"/>
        <v/>
      </c>
    </row>
    <row r="1589" spans="6:10" x14ac:dyDescent="0.2">
      <c r="F1589">
        <f t="shared" si="123"/>
        <v>1558</v>
      </c>
      <c r="G1589" s="9" t="str">
        <f t="shared" si="120"/>
        <v/>
      </c>
      <c r="H1589" s="9" t="e">
        <f t="shared" si="121"/>
        <v>#VALUE!</v>
      </c>
      <c r="I1589" s="9" t="e">
        <f t="shared" si="124"/>
        <v>#VALUE!</v>
      </c>
      <c r="J1589" s="37" t="str">
        <f t="shared" si="122"/>
        <v/>
      </c>
    </row>
    <row r="1590" spans="6:10" x14ac:dyDescent="0.2">
      <c r="F1590">
        <f t="shared" si="123"/>
        <v>1559</v>
      </c>
      <c r="G1590" s="9" t="str">
        <f t="shared" si="120"/>
        <v/>
      </c>
      <c r="H1590" s="9" t="e">
        <f t="shared" si="121"/>
        <v>#VALUE!</v>
      </c>
      <c r="I1590" s="9" t="e">
        <f t="shared" si="124"/>
        <v>#VALUE!</v>
      </c>
      <c r="J1590" s="37" t="str">
        <f t="shared" si="122"/>
        <v/>
      </c>
    </row>
    <row r="1591" spans="6:10" x14ac:dyDescent="0.2">
      <c r="F1591">
        <f t="shared" si="123"/>
        <v>1560</v>
      </c>
      <c r="G1591" s="9" t="str">
        <f t="shared" si="120"/>
        <v/>
      </c>
      <c r="H1591" s="9" t="e">
        <f t="shared" si="121"/>
        <v>#VALUE!</v>
      </c>
      <c r="I1591" s="9" t="e">
        <f t="shared" si="124"/>
        <v>#VALUE!</v>
      </c>
      <c r="J1591" s="37" t="str">
        <f t="shared" si="122"/>
        <v/>
      </c>
    </row>
    <row r="1592" spans="6:10" x14ac:dyDescent="0.2">
      <c r="F1592">
        <f t="shared" si="123"/>
        <v>1561</v>
      </c>
      <c r="G1592" s="9" t="str">
        <f t="shared" si="120"/>
        <v/>
      </c>
      <c r="H1592" s="9" t="e">
        <f t="shared" si="121"/>
        <v>#VALUE!</v>
      </c>
      <c r="I1592" s="9" t="e">
        <f t="shared" si="124"/>
        <v>#VALUE!</v>
      </c>
      <c r="J1592" s="37" t="str">
        <f t="shared" si="122"/>
        <v/>
      </c>
    </row>
    <row r="1593" spans="6:10" x14ac:dyDescent="0.2">
      <c r="F1593">
        <f t="shared" si="123"/>
        <v>1562</v>
      </c>
      <c r="G1593" s="9" t="str">
        <f t="shared" si="120"/>
        <v/>
      </c>
      <c r="H1593" s="9" t="e">
        <f t="shared" si="121"/>
        <v>#VALUE!</v>
      </c>
      <c r="I1593" s="9" t="e">
        <f t="shared" si="124"/>
        <v>#VALUE!</v>
      </c>
      <c r="J1593" s="37" t="str">
        <f t="shared" si="122"/>
        <v/>
      </c>
    </row>
    <row r="1594" spans="6:10" x14ac:dyDescent="0.2">
      <c r="F1594">
        <f t="shared" si="123"/>
        <v>1563</v>
      </c>
      <c r="G1594" s="9" t="str">
        <f t="shared" si="120"/>
        <v/>
      </c>
      <c r="H1594" s="9" t="e">
        <f t="shared" si="121"/>
        <v>#VALUE!</v>
      </c>
      <c r="I1594" s="9" t="e">
        <f t="shared" si="124"/>
        <v>#VALUE!</v>
      </c>
      <c r="J1594" s="37" t="str">
        <f t="shared" si="122"/>
        <v/>
      </c>
    </row>
    <row r="1595" spans="6:10" x14ac:dyDescent="0.2">
      <c r="F1595">
        <f t="shared" si="123"/>
        <v>1564</v>
      </c>
      <c r="G1595" s="9" t="str">
        <f t="shared" si="120"/>
        <v/>
      </c>
      <c r="H1595" s="9" t="e">
        <f t="shared" si="121"/>
        <v>#VALUE!</v>
      </c>
      <c r="I1595" s="9" t="e">
        <f t="shared" si="124"/>
        <v>#VALUE!</v>
      </c>
      <c r="J1595" s="37" t="str">
        <f t="shared" si="122"/>
        <v/>
      </c>
    </row>
    <row r="1596" spans="6:10" x14ac:dyDescent="0.2">
      <c r="F1596">
        <f t="shared" si="123"/>
        <v>1565</v>
      </c>
      <c r="G1596" s="9" t="str">
        <f t="shared" si="120"/>
        <v/>
      </c>
      <c r="H1596" s="9" t="e">
        <f t="shared" si="121"/>
        <v>#VALUE!</v>
      </c>
      <c r="I1596" s="9" t="e">
        <f t="shared" si="124"/>
        <v>#VALUE!</v>
      </c>
      <c r="J1596" s="37" t="str">
        <f t="shared" si="122"/>
        <v/>
      </c>
    </row>
    <row r="1597" spans="6:10" x14ac:dyDescent="0.2">
      <c r="F1597">
        <f t="shared" si="123"/>
        <v>1566</v>
      </c>
      <c r="G1597" s="9" t="str">
        <f t="shared" si="120"/>
        <v/>
      </c>
      <c r="H1597" s="9" t="e">
        <f t="shared" si="121"/>
        <v>#VALUE!</v>
      </c>
      <c r="I1597" s="9" t="e">
        <f t="shared" si="124"/>
        <v>#VALUE!</v>
      </c>
      <c r="J1597" s="37" t="str">
        <f t="shared" si="122"/>
        <v/>
      </c>
    </row>
    <row r="1598" spans="6:10" x14ac:dyDescent="0.2">
      <c r="F1598">
        <f t="shared" si="123"/>
        <v>1567</v>
      </c>
      <c r="G1598" s="9" t="str">
        <f t="shared" si="120"/>
        <v/>
      </c>
      <c r="H1598" s="9" t="e">
        <f t="shared" si="121"/>
        <v>#VALUE!</v>
      </c>
      <c r="I1598" s="9" t="e">
        <f t="shared" si="124"/>
        <v>#VALUE!</v>
      </c>
      <c r="J1598" s="37" t="str">
        <f t="shared" si="122"/>
        <v/>
      </c>
    </row>
    <row r="1599" spans="6:10" x14ac:dyDescent="0.2">
      <c r="F1599">
        <f t="shared" si="123"/>
        <v>1568</v>
      </c>
      <c r="G1599" s="9" t="str">
        <f t="shared" si="120"/>
        <v/>
      </c>
      <c r="H1599" s="9" t="e">
        <f t="shared" si="121"/>
        <v>#VALUE!</v>
      </c>
      <c r="I1599" s="9" t="e">
        <f t="shared" si="124"/>
        <v>#VALUE!</v>
      </c>
      <c r="J1599" s="37" t="str">
        <f t="shared" si="122"/>
        <v/>
      </c>
    </row>
    <row r="1600" spans="6:10" x14ac:dyDescent="0.2">
      <c r="F1600">
        <f t="shared" si="123"/>
        <v>1569</v>
      </c>
      <c r="G1600" s="9" t="str">
        <f t="shared" si="120"/>
        <v/>
      </c>
      <c r="H1600" s="9" t="e">
        <f t="shared" si="121"/>
        <v>#VALUE!</v>
      </c>
      <c r="I1600" s="9" t="e">
        <f t="shared" si="124"/>
        <v>#VALUE!</v>
      </c>
      <c r="J1600" s="37" t="str">
        <f t="shared" si="122"/>
        <v/>
      </c>
    </row>
    <row r="1601" spans="6:10" x14ac:dyDescent="0.2">
      <c r="F1601">
        <f t="shared" si="123"/>
        <v>1570</v>
      </c>
      <c r="G1601" s="9" t="str">
        <f t="shared" si="120"/>
        <v/>
      </c>
      <c r="H1601" s="9" t="e">
        <f t="shared" si="121"/>
        <v>#VALUE!</v>
      </c>
      <c r="I1601" s="9" t="e">
        <f t="shared" si="124"/>
        <v>#VALUE!</v>
      </c>
      <c r="J1601" s="37" t="str">
        <f t="shared" si="122"/>
        <v/>
      </c>
    </row>
    <row r="1602" spans="6:10" x14ac:dyDescent="0.2">
      <c r="F1602">
        <f t="shared" si="123"/>
        <v>1571</v>
      </c>
      <c r="G1602" s="9" t="str">
        <f t="shared" si="120"/>
        <v/>
      </c>
      <c r="H1602" s="9" t="e">
        <f t="shared" si="121"/>
        <v>#VALUE!</v>
      </c>
      <c r="I1602" s="9" t="e">
        <f t="shared" si="124"/>
        <v>#VALUE!</v>
      </c>
      <c r="J1602" s="37" t="str">
        <f t="shared" si="122"/>
        <v/>
      </c>
    </row>
    <row r="1603" spans="6:10" x14ac:dyDescent="0.2">
      <c r="F1603">
        <f t="shared" si="123"/>
        <v>1572</v>
      </c>
      <c r="G1603" s="9" t="str">
        <f t="shared" ref="G1603:G1666" si="125">IF($B$3+$B$5+$B$7&lt;F1603,"",IF($B$3&gt;F1603,$B$10*(1+$B$4)^(F1603-1),IF($B$3+$B$5&gt;F1603,$B$10*(1+$B$4)^($B$3-1)*(1+$B$6)^(F1603-$B$3),$B$10*(1+$B$4)^($B$3-1)*(1+$B$6)^($B$5)*(1+$B$8)^(F1603-$B$3-$B$5))))</f>
        <v/>
      </c>
      <c r="H1603" s="9" t="e">
        <f t="shared" ref="H1603:H1666" si="126">G1603/(1+B$9)^F1603</f>
        <v>#VALUE!</v>
      </c>
      <c r="I1603" s="9" t="e">
        <f t="shared" si="124"/>
        <v>#VALUE!</v>
      </c>
      <c r="J1603" s="37" t="str">
        <f t="shared" ref="J1603:J1657" si="127">IF(F1603=$B$3,"First Stage PV",IF(F1603=$B$5+$B$3,"First 2 Stages PV",IF(F1603=$B$5+$B$3+$B$7,"Total PV","")))</f>
        <v/>
      </c>
    </row>
    <row r="1604" spans="6:10" x14ac:dyDescent="0.2">
      <c r="F1604">
        <f t="shared" ref="F1604:F1667" si="128">F1603+1</f>
        <v>1573</v>
      </c>
      <c r="G1604" s="9" t="str">
        <f t="shared" si="125"/>
        <v/>
      </c>
      <c r="H1604" s="9" t="e">
        <f t="shared" si="126"/>
        <v>#VALUE!</v>
      </c>
      <c r="I1604" s="9" t="e">
        <f t="shared" ref="I1604:I1667" si="129">I1603+H1604</f>
        <v>#VALUE!</v>
      </c>
      <c r="J1604" s="37" t="str">
        <f t="shared" si="127"/>
        <v/>
      </c>
    </row>
    <row r="1605" spans="6:10" x14ac:dyDescent="0.2">
      <c r="F1605">
        <f t="shared" si="128"/>
        <v>1574</v>
      </c>
      <c r="G1605" s="9" t="str">
        <f t="shared" si="125"/>
        <v/>
      </c>
      <c r="H1605" s="9" t="e">
        <f t="shared" si="126"/>
        <v>#VALUE!</v>
      </c>
      <c r="I1605" s="9" t="e">
        <f t="shared" si="129"/>
        <v>#VALUE!</v>
      </c>
      <c r="J1605" s="37" t="str">
        <f t="shared" si="127"/>
        <v/>
      </c>
    </row>
    <row r="1606" spans="6:10" x14ac:dyDescent="0.2">
      <c r="F1606">
        <f t="shared" si="128"/>
        <v>1575</v>
      </c>
      <c r="G1606" s="9" t="str">
        <f t="shared" si="125"/>
        <v/>
      </c>
      <c r="H1606" s="9" t="e">
        <f t="shared" si="126"/>
        <v>#VALUE!</v>
      </c>
      <c r="I1606" s="9" t="e">
        <f t="shared" si="129"/>
        <v>#VALUE!</v>
      </c>
      <c r="J1606" s="37" t="str">
        <f t="shared" si="127"/>
        <v/>
      </c>
    </row>
    <row r="1607" spans="6:10" x14ac:dyDescent="0.2">
      <c r="F1607">
        <f t="shared" si="128"/>
        <v>1576</v>
      </c>
      <c r="G1607" s="9" t="str">
        <f t="shared" si="125"/>
        <v/>
      </c>
      <c r="H1607" s="9" t="e">
        <f t="shared" si="126"/>
        <v>#VALUE!</v>
      </c>
      <c r="I1607" s="9" t="e">
        <f t="shared" si="129"/>
        <v>#VALUE!</v>
      </c>
      <c r="J1607" s="37" t="str">
        <f t="shared" si="127"/>
        <v/>
      </c>
    </row>
    <row r="1608" spans="6:10" x14ac:dyDescent="0.2">
      <c r="F1608">
        <f t="shared" si="128"/>
        <v>1577</v>
      </c>
      <c r="G1608" s="9" t="str">
        <f t="shared" si="125"/>
        <v/>
      </c>
      <c r="H1608" s="9" t="e">
        <f t="shared" si="126"/>
        <v>#VALUE!</v>
      </c>
      <c r="I1608" s="9" t="e">
        <f t="shared" si="129"/>
        <v>#VALUE!</v>
      </c>
      <c r="J1608" s="37" t="str">
        <f t="shared" si="127"/>
        <v/>
      </c>
    </row>
    <row r="1609" spans="6:10" x14ac:dyDescent="0.2">
      <c r="F1609">
        <f t="shared" si="128"/>
        <v>1578</v>
      </c>
      <c r="G1609" s="9" t="str">
        <f t="shared" si="125"/>
        <v/>
      </c>
      <c r="H1609" s="9" t="e">
        <f t="shared" si="126"/>
        <v>#VALUE!</v>
      </c>
      <c r="I1609" s="9" t="e">
        <f t="shared" si="129"/>
        <v>#VALUE!</v>
      </c>
      <c r="J1609" s="37" t="str">
        <f t="shared" si="127"/>
        <v/>
      </c>
    </row>
    <row r="1610" spans="6:10" x14ac:dyDescent="0.2">
      <c r="F1610">
        <f t="shared" si="128"/>
        <v>1579</v>
      </c>
      <c r="G1610" s="9" t="str">
        <f t="shared" si="125"/>
        <v/>
      </c>
      <c r="H1610" s="9" t="e">
        <f t="shared" si="126"/>
        <v>#VALUE!</v>
      </c>
      <c r="I1610" s="9" t="e">
        <f t="shared" si="129"/>
        <v>#VALUE!</v>
      </c>
      <c r="J1610" s="37" t="str">
        <f t="shared" si="127"/>
        <v/>
      </c>
    </row>
    <row r="1611" spans="6:10" x14ac:dyDescent="0.2">
      <c r="F1611">
        <f t="shared" si="128"/>
        <v>1580</v>
      </c>
      <c r="G1611" s="9" t="str">
        <f t="shared" si="125"/>
        <v/>
      </c>
      <c r="H1611" s="9" t="e">
        <f t="shared" si="126"/>
        <v>#VALUE!</v>
      </c>
      <c r="I1611" s="9" t="e">
        <f t="shared" si="129"/>
        <v>#VALUE!</v>
      </c>
      <c r="J1611" s="37" t="str">
        <f t="shared" si="127"/>
        <v/>
      </c>
    </row>
    <row r="1612" spans="6:10" x14ac:dyDescent="0.2">
      <c r="F1612">
        <f t="shared" si="128"/>
        <v>1581</v>
      </c>
      <c r="G1612" s="9" t="str">
        <f t="shared" si="125"/>
        <v/>
      </c>
      <c r="H1612" s="9" t="e">
        <f t="shared" si="126"/>
        <v>#VALUE!</v>
      </c>
      <c r="I1612" s="9" t="e">
        <f t="shared" si="129"/>
        <v>#VALUE!</v>
      </c>
      <c r="J1612" s="37" t="str">
        <f t="shared" si="127"/>
        <v/>
      </c>
    </row>
    <row r="1613" spans="6:10" x14ac:dyDescent="0.2">
      <c r="F1613">
        <f t="shared" si="128"/>
        <v>1582</v>
      </c>
      <c r="G1613" s="9" t="str">
        <f t="shared" si="125"/>
        <v/>
      </c>
      <c r="H1613" s="9" t="e">
        <f t="shared" si="126"/>
        <v>#VALUE!</v>
      </c>
      <c r="I1613" s="9" t="e">
        <f t="shared" si="129"/>
        <v>#VALUE!</v>
      </c>
      <c r="J1613" s="37" t="str">
        <f t="shared" si="127"/>
        <v/>
      </c>
    </row>
    <row r="1614" spans="6:10" x14ac:dyDescent="0.2">
      <c r="F1614">
        <f t="shared" si="128"/>
        <v>1583</v>
      </c>
      <c r="G1614" s="9" t="str">
        <f t="shared" si="125"/>
        <v/>
      </c>
      <c r="H1614" s="9" t="e">
        <f t="shared" si="126"/>
        <v>#VALUE!</v>
      </c>
      <c r="I1614" s="9" t="e">
        <f t="shared" si="129"/>
        <v>#VALUE!</v>
      </c>
      <c r="J1614" s="37" t="str">
        <f t="shared" si="127"/>
        <v/>
      </c>
    </row>
    <row r="1615" spans="6:10" x14ac:dyDescent="0.2">
      <c r="F1615">
        <f t="shared" si="128"/>
        <v>1584</v>
      </c>
      <c r="G1615" s="9" t="str">
        <f t="shared" si="125"/>
        <v/>
      </c>
      <c r="H1615" s="9" t="e">
        <f t="shared" si="126"/>
        <v>#VALUE!</v>
      </c>
      <c r="I1615" s="9" t="e">
        <f t="shared" si="129"/>
        <v>#VALUE!</v>
      </c>
      <c r="J1615" s="37" t="str">
        <f t="shared" si="127"/>
        <v/>
      </c>
    </row>
    <row r="1616" spans="6:10" x14ac:dyDescent="0.2">
      <c r="F1616">
        <f t="shared" si="128"/>
        <v>1585</v>
      </c>
      <c r="G1616" s="9" t="str">
        <f t="shared" si="125"/>
        <v/>
      </c>
      <c r="H1616" s="9" t="e">
        <f t="shared" si="126"/>
        <v>#VALUE!</v>
      </c>
      <c r="I1616" s="9" t="e">
        <f t="shared" si="129"/>
        <v>#VALUE!</v>
      </c>
      <c r="J1616" s="37" t="str">
        <f t="shared" si="127"/>
        <v/>
      </c>
    </row>
    <row r="1617" spans="6:10" x14ac:dyDescent="0.2">
      <c r="F1617">
        <f t="shared" si="128"/>
        <v>1586</v>
      </c>
      <c r="G1617" s="9" t="str">
        <f t="shared" si="125"/>
        <v/>
      </c>
      <c r="H1617" s="9" t="e">
        <f t="shared" si="126"/>
        <v>#VALUE!</v>
      </c>
      <c r="I1617" s="9" t="e">
        <f t="shared" si="129"/>
        <v>#VALUE!</v>
      </c>
      <c r="J1617" s="37" t="str">
        <f t="shared" si="127"/>
        <v/>
      </c>
    </row>
    <row r="1618" spans="6:10" x14ac:dyDescent="0.2">
      <c r="F1618">
        <f t="shared" si="128"/>
        <v>1587</v>
      </c>
      <c r="G1618" s="9" t="str">
        <f t="shared" si="125"/>
        <v/>
      </c>
      <c r="H1618" s="9" t="e">
        <f t="shared" si="126"/>
        <v>#VALUE!</v>
      </c>
      <c r="I1618" s="9" t="e">
        <f t="shared" si="129"/>
        <v>#VALUE!</v>
      </c>
      <c r="J1618" s="37" t="str">
        <f t="shared" si="127"/>
        <v/>
      </c>
    </row>
    <row r="1619" spans="6:10" x14ac:dyDescent="0.2">
      <c r="F1619">
        <f t="shared" si="128"/>
        <v>1588</v>
      </c>
      <c r="G1619" s="9" t="str">
        <f t="shared" si="125"/>
        <v/>
      </c>
      <c r="H1619" s="9" t="e">
        <f t="shared" si="126"/>
        <v>#VALUE!</v>
      </c>
      <c r="I1619" s="9" t="e">
        <f t="shared" si="129"/>
        <v>#VALUE!</v>
      </c>
      <c r="J1619" s="37" t="str">
        <f t="shared" si="127"/>
        <v/>
      </c>
    </row>
    <row r="1620" spans="6:10" x14ac:dyDescent="0.2">
      <c r="F1620">
        <f t="shared" si="128"/>
        <v>1589</v>
      </c>
      <c r="G1620" s="9" t="str">
        <f t="shared" si="125"/>
        <v/>
      </c>
      <c r="H1620" s="9" t="e">
        <f t="shared" si="126"/>
        <v>#VALUE!</v>
      </c>
      <c r="I1620" s="9" t="e">
        <f t="shared" si="129"/>
        <v>#VALUE!</v>
      </c>
      <c r="J1620" s="37" t="str">
        <f t="shared" si="127"/>
        <v/>
      </c>
    </row>
    <row r="1621" spans="6:10" x14ac:dyDescent="0.2">
      <c r="F1621">
        <f t="shared" si="128"/>
        <v>1590</v>
      </c>
      <c r="G1621" s="9" t="str">
        <f t="shared" si="125"/>
        <v/>
      </c>
      <c r="H1621" s="9" t="e">
        <f t="shared" si="126"/>
        <v>#VALUE!</v>
      </c>
      <c r="I1621" s="9" t="e">
        <f t="shared" si="129"/>
        <v>#VALUE!</v>
      </c>
      <c r="J1621" s="37" t="str">
        <f t="shared" si="127"/>
        <v/>
      </c>
    </row>
    <row r="1622" spans="6:10" x14ac:dyDescent="0.2">
      <c r="F1622">
        <f t="shared" si="128"/>
        <v>1591</v>
      </c>
      <c r="G1622" s="9" t="str">
        <f t="shared" si="125"/>
        <v/>
      </c>
      <c r="H1622" s="9" t="e">
        <f t="shared" si="126"/>
        <v>#VALUE!</v>
      </c>
      <c r="I1622" s="9" t="e">
        <f t="shared" si="129"/>
        <v>#VALUE!</v>
      </c>
      <c r="J1622" s="37" t="str">
        <f t="shared" si="127"/>
        <v/>
      </c>
    </row>
    <row r="1623" spans="6:10" x14ac:dyDescent="0.2">
      <c r="F1623">
        <f t="shared" si="128"/>
        <v>1592</v>
      </c>
      <c r="G1623" s="9" t="str">
        <f t="shared" si="125"/>
        <v/>
      </c>
      <c r="H1623" s="9" t="e">
        <f t="shared" si="126"/>
        <v>#VALUE!</v>
      </c>
      <c r="I1623" s="9" t="e">
        <f t="shared" si="129"/>
        <v>#VALUE!</v>
      </c>
      <c r="J1623" s="37" t="str">
        <f t="shared" si="127"/>
        <v/>
      </c>
    </row>
    <row r="1624" spans="6:10" x14ac:dyDescent="0.2">
      <c r="F1624">
        <f t="shared" si="128"/>
        <v>1593</v>
      </c>
      <c r="G1624" s="9" t="str">
        <f t="shared" si="125"/>
        <v/>
      </c>
      <c r="H1624" s="9" t="e">
        <f t="shared" si="126"/>
        <v>#VALUE!</v>
      </c>
      <c r="I1624" s="9" t="e">
        <f t="shared" si="129"/>
        <v>#VALUE!</v>
      </c>
      <c r="J1624" s="37" t="str">
        <f t="shared" si="127"/>
        <v/>
      </c>
    </row>
    <row r="1625" spans="6:10" x14ac:dyDescent="0.2">
      <c r="F1625">
        <f t="shared" si="128"/>
        <v>1594</v>
      </c>
      <c r="G1625" s="9" t="str">
        <f t="shared" si="125"/>
        <v/>
      </c>
      <c r="H1625" s="9" t="e">
        <f t="shared" si="126"/>
        <v>#VALUE!</v>
      </c>
      <c r="I1625" s="9" t="e">
        <f t="shared" si="129"/>
        <v>#VALUE!</v>
      </c>
      <c r="J1625" s="37" t="str">
        <f t="shared" si="127"/>
        <v/>
      </c>
    </row>
    <row r="1626" spans="6:10" x14ac:dyDescent="0.2">
      <c r="F1626">
        <f t="shared" si="128"/>
        <v>1595</v>
      </c>
      <c r="G1626" s="9" t="str">
        <f t="shared" si="125"/>
        <v/>
      </c>
      <c r="H1626" s="9" t="e">
        <f t="shared" si="126"/>
        <v>#VALUE!</v>
      </c>
      <c r="I1626" s="9" t="e">
        <f t="shared" si="129"/>
        <v>#VALUE!</v>
      </c>
      <c r="J1626" s="37" t="str">
        <f t="shared" si="127"/>
        <v/>
      </c>
    </row>
    <row r="1627" spans="6:10" x14ac:dyDescent="0.2">
      <c r="F1627">
        <f t="shared" si="128"/>
        <v>1596</v>
      </c>
      <c r="G1627" s="9" t="str">
        <f t="shared" si="125"/>
        <v/>
      </c>
      <c r="H1627" s="9" t="e">
        <f t="shared" si="126"/>
        <v>#VALUE!</v>
      </c>
      <c r="I1627" s="9" t="e">
        <f t="shared" si="129"/>
        <v>#VALUE!</v>
      </c>
      <c r="J1627" s="37" t="str">
        <f t="shared" si="127"/>
        <v/>
      </c>
    </row>
    <row r="1628" spans="6:10" x14ac:dyDescent="0.2">
      <c r="F1628">
        <f t="shared" si="128"/>
        <v>1597</v>
      </c>
      <c r="G1628" s="9" t="str">
        <f t="shared" si="125"/>
        <v/>
      </c>
      <c r="H1628" s="9" t="e">
        <f t="shared" si="126"/>
        <v>#VALUE!</v>
      </c>
      <c r="I1628" s="9" t="e">
        <f t="shared" si="129"/>
        <v>#VALUE!</v>
      </c>
      <c r="J1628" s="37" t="str">
        <f t="shared" si="127"/>
        <v/>
      </c>
    </row>
    <row r="1629" spans="6:10" x14ac:dyDescent="0.2">
      <c r="F1629">
        <f t="shared" si="128"/>
        <v>1598</v>
      </c>
      <c r="G1629" s="9" t="str">
        <f t="shared" si="125"/>
        <v/>
      </c>
      <c r="H1629" s="9" t="e">
        <f t="shared" si="126"/>
        <v>#VALUE!</v>
      </c>
      <c r="I1629" s="9" t="e">
        <f t="shared" si="129"/>
        <v>#VALUE!</v>
      </c>
      <c r="J1629" s="37" t="str">
        <f t="shared" si="127"/>
        <v/>
      </c>
    </row>
    <row r="1630" spans="6:10" x14ac:dyDescent="0.2">
      <c r="F1630">
        <f t="shared" si="128"/>
        <v>1599</v>
      </c>
      <c r="G1630" s="9" t="str">
        <f t="shared" si="125"/>
        <v/>
      </c>
      <c r="H1630" s="9" t="e">
        <f t="shared" si="126"/>
        <v>#VALUE!</v>
      </c>
      <c r="I1630" s="9" t="e">
        <f t="shared" si="129"/>
        <v>#VALUE!</v>
      </c>
      <c r="J1630" s="37" t="str">
        <f t="shared" si="127"/>
        <v/>
      </c>
    </row>
    <row r="1631" spans="6:10" x14ac:dyDescent="0.2">
      <c r="F1631">
        <f t="shared" si="128"/>
        <v>1600</v>
      </c>
      <c r="G1631" s="9" t="str">
        <f t="shared" si="125"/>
        <v/>
      </c>
      <c r="H1631" s="9" t="e">
        <f t="shared" si="126"/>
        <v>#VALUE!</v>
      </c>
      <c r="I1631" s="9" t="e">
        <f t="shared" si="129"/>
        <v>#VALUE!</v>
      </c>
      <c r="J1631" s="37" t="str">
        <f t="shared" si="127"/>
        <v/>
      </c>
    </row>
    <row r="1632" spans="6:10" x14ac:dyDescent="0.2">
      <c r="F1632">
        <f t="shared" si="128"/>
        <v>1601</v>
      </c>
      <c r="G1632" s="9" t="str">
        <f t="shared" si="125"/>
        <v/>
      </c>
      <c r="H1632" s="9" t="e">
        <f t="shared" si="126"/>
        <v>#VALUE!</v>
      </c>
      <c r="I1632" s="9" t="e">
        <f t="shared" si="129"/>
        <v>#VALUE!</v>
      </c>
      <c r="J1632" s="37" t="str">
        <f t="shared" si="127"/>
        <v/>
      </c>
    </row>
    <row r="1633" spans="6:10" x14ac:dyDescent="0.2">
      <c r="F1633">
        <f t="shared" si="128"/>
        <v>1602</v>
      </c>
      <c r="G1633" s="9" t="str">
        <f t="shared" si="125"/>
        <v/>
      </c>
      <c r="H1633" s="9" t="e">
        <f t="shared" si="126"/>
        <v>#VALUE!</v>
      </c>
      <c r="I1633" s="9" t="e">
        <f t="shared" si="129"/>
        <v>#VALUE!</v>
      </c>
      <c r="J1633" s="37" t="str">
        <f t="shared" si="127"/>
        <v/>
      </c>
    </row>
    <row r="1634" spans="6:10" x14ac:dyDescent="0.2">
      <c r="F1634">
        <f t="shared" si="128"/>
        <v>1603</v>
      </c>
      <c r="G1634" s="9" t="str">
        <f t="shared" si="125"/>
        <v/>
      </c>
      <c r="H1634" s="9" t="e">
        <f t="shared" si="126"/>
        <v>#VALUE!</v>
      </c>
      <c r="I1634" s="9" t="e">
        <f t="shared" si="129"/>
        <v>#VALUE!</v>
      </c>
      <c r="J1634" s="37" t="str">
        <f t="shared" si="127"/>
        <v/>
      </c>
    </row>
    <row r="1635" spans="6:10" x14ac:dyDescent="0.2">
      <c r="F1635">
        <f t="shared" si="128"/>
        <v>1604</v>
      </c>
      <c r="G1635" s="9" t="str">
        <f t="shared" si="125"/>
        <v/>
      </c>
      <c r="H1635" s="9" t="e">
        <f t="shared" si="126"/>
        <v>#VALUE!</v>
      </c>
      <c r="I1635" s="9" t="e">
        <f t="shared" si="129"/>
        <v>#VALUE!</v>
      </c>
      <c r="J1635" s="37" t="str">
        <f t="shared" si="127"/>
        <v/>
      </c>
    </row>
    <row r="1636" spans="6:10" x14ac:dyDescent="0.2">
      <c r="F1636">
        <f t="shared" si="128"/>
        <v>1605</v>
      </c>
      <c r="G1636" s="9" t="str">
        <f t="shared" si="125"/>
        <v/>
      </c>
      <c r="H1636" s="9" t="e">
        <f t="shared" si="126"/>
        <v>#VALUE!</v>
      </c>
      <c r="I1636" s="9" t="e">
        <f t="shared" si="129"/>
        <v>#VALUE!</v>
      </c>
      <c r="J1636" s="37" t="str">
        <f t="shared" si="127"/>
        <v/>
      </c>
    </row>
    <row r="1637" spans="6:10" x14ac:dyDescent="0.2">
      <c r="F1637">
        <f t="shared" si="128"/>
        <v>1606</v>
      </c>
      <c r="G1637" s="9" t="str">
        <f t="shared" si="125"/>
        <v/>
      </c>
      <c r="H1637" s="9" t="e">
        <f t="shared" si="126"/>
        <v>#VALUE!</v>
      </c>
      <c r="I1637" s="9" t="e">
        <f t="shared" si="129"/>
        <v>#VALUE!</v>
      </c>
      <c r="J1637" s="37" t="str">
        <f t="shared" si="127"/>
        <v/>
      </c>
    </row>
    <row r="1638" spans="6:10" x14ac:dyDescent="0.2">
      <c r="F1638">
        <f t="shared" si="128"/>
        <v>1607</v>
      </c>
      <c r="G1638" s="9" t="str">
        <f t="shared" si="125"/>
        <v/>
      </c>
      <c r="H1638" s="9" t="e">
        <f t="shared" si="126"/>
        <v>#VALUE!</v>
      </c>
      <c r="I1638" s="9" t="e">
        <f t="shared" si="129"/>
        <v>#VALUE!</v>
      </c>
      <c r="J1638" s="37" t="str">
        <f t="shared" si="127"/>
        <v/>
      </c>
    </row>
    <row r="1639" spans="6:10" x14ac:dyDescent="0.2">
      <c r="F1639">
        <f t="shared" si="128"/>
        <v>1608</v>
      </c>
      <c r="G1639" s="9" t="str">
        <f t="shared" si="125"/>
        <v/>
      </c>
      <c r="H1639" s="9" t="e">
        <f t="shared" si="126"/>
        <v>#VALUE!</v>
      </c>
      <c r="I1639" s="9" t="e">
        <f t="shared" si="129"/>
        <v>#VALUE!</v>
      </c>
      <c r="J1639" s="37" t="str">
        <f t="shared" si="127"/>
        <v/>
      </c>
    </row>
    <row r="1640" spans="6:10" x14ac:dyDescent="0.2">
      <c r="F1640">
        <f t="shared" si="128"/>
        <v>1609</v>
      </c>
      <c r="G1640" s="9" t="str">
        <f t="shared" si="125"/>
        <v/>
      </c>
      <c r="H1640" s="9" t="e">
        <f t="shared" si="126"/>
        <v>#VALUE!</v>
      </c>
      <c r="I1640" s="9" t="e">
        <f t="shared" si="129"/>
        <v>#VALUE!</v>
      </c>
      <c r="J1640" s="37" t="str">
        <f t="shared" si="127"/>
        <v/>
      </c>
    </row>
    <row r="1641" spans="6:10" x14ac:dyDescent="0.2">
      <c r="F1641">
        <f t="shared" si="128"/>
        <v>1610</v>
      </c>
      <c r="G1641" s="9" t="str">
        <f t="shared" si="125"/>
        <v/>
      </c>
      <c r="H1641" s="9" t="e">
        <f t="shared" si="126"/>
        <v>#VALUE!</v>
      </c>
      <c r="I1641" s="9" t="e">
        <f t="shared" si="129"/>
        <v>#VALUE!</v>
      </c>
      <c r="J1641" s="37" t="str">
        <f t="shared" si="127"/>
        <v/>
      </c>
    </row>
    <row r="1642" spans="6:10" x14ac:dyDescent="0.2">
      <c r="F1642">
        <f t="shared" si="128"/>
        <v>1611</v>
      </c>
      <c r="G1642" s="9" t="str">
        <f t="shared" si="125"/>
        <v/>
      </c>
      <c r="H1642" s="9" t="e">
        <f t="shared" si="126"/>
        <v>#VALUE!</v>
      </c>
      <c r="I1642" s="9" t="e">
        <f t="shared" si="129"/>
        <v>#VALUE!</v>
      </c>
      <c r="J1642" s="37" t="str">
        <f t="shared" si="127"/>
        <v/>
      </c>
    </row>
    <row r="1643" spans="6:10" x14ac:dyDescent="0.2">
      <c r="F1643">
        <f t="shared" si="128"/>
        <v>1612</v>
      </c>
      <c r="G1643" s="9" t="str">
        <f t="shared" si="125"/>
        <v/>
      </c>
      <c r="H1643" s="9" t="e">
        <f t="shared" si="126"/>
        <v>#VALUE!</v>
      </c>
      <c r="I1643" s="9" t="e">
        <f t="shared" si="129"/>
        <v>#VALUE!</v>
      </c>
      <c r="J1643" s="37" t="str">
        <f t="shared" si="127"/>
        <v/>
      </c>
    </row>
    <row r="1644" spans="6:10" x14ac:dyDescent="0.2">
      <c r="F1644">
        <f t="shared" si="128"/>
        <v>1613</v>
      </c>
      <c r="G1644" s="9" t="str">
        <f t="shared" si="125"/>
        <v/>
      </c>
      <c r="H1644" s="9" t="e">
        <f t="shared" si="126"/>
        <v>#VALUE!</v>
      </c>
      <c r="I1644" s="9" t="e">
        <f t="shared" si="129"/>
        <v>#VALUE!</v>
      </c>
      <c r="J1644" s="37" t="str">
        <f t="shared" si="127"/>
        <v/>
      </c>
    </row>
    <row r="1645" spans="6:10" x14ac:dyDescent="0.2">
      <c r="F1645">
        <f t="shared" si="128"/>
        <v>1614</v>
      </c>
      <c r="G1645" s="9" t="str">
        <f t="shared" si="125"/>
        <v/>
      </c>
      <c r="H1645" s="9" t="e">
        <f t="shared" si="126"/>
        <v>#VALUE!</v>
      </c>
      <c r="I1645" s="9" t="e">
        <f t="shared" si="129"/>
        <v>#VALUE!</v>
      </c>
      <c r="J1645" s="37" t="str">
        <f t="shared" si="127"/>
        <v/>
      </c>
    </row>
    <row r="1646" spans="6:10" x14ac:dyDescent="0.2">
      <c r="F1646">
        <f t="shared" si="128"/>
        <v>1615</v>
      </c>
      <c r="G1646" s="9" t="str">
        <f t="shared" si="125"/>
        <v/>
      </c>
      <c r="H1646" s="9" t="e">
        <f t="shared" si="126"/>
        <v>#VALUE!</v>
      </c>
      <c r="I1646" s="9" t="e">
        <f t="shared" si="129"/>
        <v>#VALUE!</v>
      </c>
      <c r="J1646" s="37" t="str">
        <f t="shared" si="127"/>
        <v/>
      </c>
    </row>
    <row r="1647" spans="6:10" x14ac:dyDescent="0.2">
      <c r="F1647">
        <f t="shared" si="128"/>
        <v>1616</v>
      </c>
      <c r="G1647" s="9" t="str">
        <f t="shared" si="125"/>
        <v/>
      </c>
      <c r="H1647" s="9" t="e">
        <f t="shared" si="126"/>
        <v>#VALUE!</v>
      </c>
      <c r="I1647" s="9" t="e">
        <f t="shared" si="129"/>
        <v>#VALUE!</v>
      </c>
      <c r="J1647" s="37" t="str">
        <f t="shared" si="127"/>
        <v/>
      </c>
    </row>
    <row r="1648" spans="6:10" x14ac:dyDescent="0.2">
      <c r="F1648">
        <f t="shared" si="128"/>
        <v>1617</v>
      </c>
      <c r="G1648" s="9" t="str">
        <f t="shared" si="125"/>
        <v/>
      </c>
      <c r="H1648" s="9" t="e">
        <f t="shared" si="126"/>
        <v>#VALUE!</v>
      </c>
      <c r="I1648" s="9" t="e">
        <f t="shared" si="129"/>
        <v>#VALUE!</v>
      </c>
      <c r="J1648" s="37" t="str">
        <f t="shared" si="127"/>
        <v/>
      </c>
    </row>
    <row r="1649" spans="6:10" x14ac:dyDescent="0.2">
      <c r="F1649">
        <f t="shared" si="128"/>
        <v>1618</v>
      </c>
      <c r="G1649" s="9" t="str">
        <f t="shared" si="125"/>
        <v/>
      </c>
      <c r="H1649" s="9" t="e">
        <f t="shared" si="126"/>
        <v>#VALUE!</v>
      </c>
      <c r="I1649" s="9" t="e">
        <f t="shared" si="129"/>
        <v>#VALUE!</v>
      </c>
      <c r="J1649" s="37" t="str">
        <f t="shared" si="127"/>
        <v/>
      </c>
    </row>
    <row r="1650" spans="6:10" x14ac:dyDescent="0.2">
      <c r="F1650">
        <f t="shared" si="128"/>
        <v>1619</v>
      </c>
      <c r="G1650" s="9" t="str">
        <f t="shared" si="125"/>
        <v/>
      </c>
      <c r="H1650" s="9" t="e">
        <f t="shared" si="126"/>
        <v>#VALUE!</v>
      </c>
      <c r="I1650" s="9" t="e">
        <f t="shared" si="129"/>
        <v>#VALUE!</v>
      </c>
      <c r="J1650" s="37" t="str">
        <f t="shared" si="127"/>
        <v/>
      </c>
    </row>
    <row r="1651" spans="6:10" x14ac:dyDescent="0.2">
      <c r="F1651">
        <f t="shared" si="128"/>
        <v>1620</v>
      </c>
      <c r="G1651" s="9" t="str">
        <f t="shared" si="125"/>
        <v/>
      </c>
      <c r="H1651" s="9" t="e">
        <f t="shared" si="126"/>
        <v>#VALUE!</v>
      </c>
      <c r="I1651" s="9" t="e">
        <f t="shared" si="129"/>
        <v>#VALUE!</v>
      </c>
      <c r="J1651" s="37" t="str">
        <f t="shared" si="127"/>
        <v/>
      </c>
    </row>
    <row r="1652" spans="6:10" x14ac:dyDescent="0.2">
      <c r="F1652">
        <f t="shared" si="128"/>
        <v>1621</v>
      </c>
      <c r="G1652" s="9" t="str">
        <f t="shared" si="125"/>
        <v/>
      </c>
      <c r="H1652" s="9" t="e">
        <f t="shared" si="126"/>
        <v>#VALUE!</v>
      </c>
      <c r="I1652" s="9" t="e">
        <f t="shared" si="129"/>
        <v>#VALUE!</v>
      </c>
      <c r="J1652" s="37" t="str">
        <f t="shared" si="127"/>
        <v/>
      </c>
    </row>
    <row r="1653" spans="6:10" x14ac:dyDescent="0.2">
      <c r="F1653">
        <f t="shared" si="128"/>
        <v>1622</v>
      </c>
      <c r="G1653" s="9" t="str">
        <f t="shared" si="125"/>
        <v/>
      </c>
      <c r="H1653" s="9" t="e">
        <f t="shared" si="126"/>
        <v>#VALUE!</v>
      </c>
      <c r="I1653" s="9" t="e">
        <f t="shared" si="129"/>
        <v>#VALUE!</v>
      </c>
      <c r="J1653" s="37" t="str">
        <f t="shared" si="127"/>
        <v/>
      </c>
    </row>
    <row r="1654" spans="6:10" x14ac:dyDescent="0.2">
      <c r="F1654">
        <f t="shared" si="128"/>
        <v>1623</v>
      </c>
      <c r="G1654" s="9" t="str">
        <f t="shared" si="125"/>
        <v/>
      </c>
      <c r="H1654" s="9" t="e">
        <f t="shared" si="126"/>
        <v>#VALUE!</v>
      </c>
      <c r="I1654" s="9" t="e">
        <f t="shared" si="129"/>
        <v>#VALUE!</v>
      </c>
      <c r="J1654" s="37" t="str">
        <f t="shared" si="127"/>
        <v/>
      </c>
    </row>
    <row r="1655" spans="6:10" x14ac:dyDescent="0.2">
      <c r="F1655">
        <f t="shared" si="128"/>
        <v>1624</v>
      </c>
      <c r="G1655" s="9" t="str">
        <f t="shared" si="125"/>
        <v/>
      </c>
      <c r="H1655" s="9" t="e">
        <f t="shared" si="126"/>
        <v>#VALUE!</v>
      </c>
      <c r="I1655" s="9" t="e">
        <f t="shared" si="129"/>
        <v>#VALUE!</v>
      </c>
      <c r="J1655" s="37" t="str">
        <f t="shared" si="127"/>
        <v/>
      </c>
    </row>
    <row r="1656" spans="6:10" x14ac:dyDescent="0.2">
      <c r="F1656">
        <f t="shared" si="128"/>
        <v>1625</v>
      </c>
      <c r="G1656" s="9" t="str">
        <f t="shared" si="125"/>
        <v/>
      </c>
      <c r="H1656" s="9" t="e">
        <f t="shared" si="126"/>
        <v>#VALUE!</v>
      </c>
      <c r="I1656" s="9" t="e">
        <f t="shared" si="129"/>
        <v>#VALUE!</v>
      </c>
      <c r="J1656" s="37" t="str">
        <f t="shared" si="127"/>
        <v/>
      </c>
    </row>
    <row r="1657" spans="6:10" x14ac:dyDescent="0.2">
      <c r="F1657">
        <f t="shared" si="128"/>
        <v>1626</v>
      </c>
      <c r="G1657" s="9" t="str">
        <f t="shared" si="125"/>
        <v/>
      </c>
      <c r="H1657" s="9" t="e">
        <f t="shared" si="126"/>
        <v>#VALUE!</v>
      </c>
      <c r="I1657" s="9" t="e">
        <f t="shared" si="129"/>
        <v>#VALUE!</v>
      </c>
      <c r="J1657" s="37" t="str">
        <f t="shared" si="127"/>
        <v/>
      </c>
    </row>
    <row r="1658" spans="6:10" x14ac:dyDescent="0.2">
      <c r="F1658">
        <f t="shared" si="128"/>
        <v>1627</v>
      </c>
      <c r="G1658" s="9" t="str">
        <f t="shared" si="125"/>
        <v/>
      </c>
      <c r="H1658" s="9" t="e">
        <f t="shared" si="126"/>
        <v>#VALUE!</v>
      </c>
      <c r="I1658" s="9" t="e">
        <f t="shared" si="129"/>
        <v>#VALUE!</v>
      </c>
    </row>
    <row r="1659" spans="6:10" x14ac:dyDescent="0.2">
      <c r="F1659">
        <f t="shared" si="128"/>
        <v>1628</v>
      </c>
      <c r="G1659" s="9" t="str">
        <f t="shared" si="125"/>
        <v/>
      </c>
      <c r="H1659" s="9" t="e">
        <f t="shared" si="126"/>
        <v>#VALUE!</v>
      </c>
      <c r="I1659" s="9" t="e">
        <f t="shared" si="129"/>
        <v>#VALUE!</v>
      </c>
    </row>
    <row r="1660" spans="6:10" x14ac:dyDescent="0.2">
      <c r="F1660">
        <f t="shared" si="128"/>
        <v>1629</v>
      </c>
      <c r="G1660" s="9" t="str">
        <f t="shared" si="125"/>
        <v/>
      </c>
      <c r="H1660" s="9" t="e">
        <f t="shared" si="126"/>
        <v>#VALUE!</v>
      </c>
      <c r="I1660" s="9" t="e">
        <f t="shared" si="129"/>
        <v>#VALUE!</v>
      </c>
    </row>
    <row r="1661" spans="6:10" x14ac:dyDescent="0.2">
      <c r="F1661">
        <f t="shared" si="128"/>
        <v>1630</v>
      </c>
      <c r="G1661" s="9" t="str">
        <f t="shared" si="125"/>
        <v/>
      </c>
      <c r="H1661" s="9" t="e">
        <f t="shared" si="126"/>
        <v>#VALUE!</v>
      </c>
      <c r="I1661" s="9" t="e">
        <f t="shared" si="129"/>
        <v>#VALUE!</v>
      </c>
    </row>
    <row r="1662" spans="6:10" x14ac:dyDescent="0.2">
      <c r="F1662">
        <f t="shared" si="128"/>
        <v>1631</v>
      </c>
      <c r="G1662" s="9" t="str">
        <f t="shared" si="125"/>
        <v/>
      </c>
      <c r="H1662" s="9" t="e">
        <f t="shared" si="126"/>
        <v>#VALUE!</v>
      </c>
      <c r="I1662" s="9" t="e">
        <f t="shared" si="129"/>
        <v>#VALUE!</v>
      </c>
    </row>
    <row r="1663" spans="6:10" x14ac:dyDescent="0.2">
      <c r="F1663">
        <f t="shared" si="128"/>
        <v>1632</v>
      </c>
      <c r="G1663" s="9" t="str">
        <f t="shared" si="125"/>
        <v/>
      </c>
      <c r="H1663" s="9" t="e">
        <f t="shared" si="126"/>
        <v>#VALUE!</v>
      </c>
      <c r="I1663" s="9" t="e">
        <f t="shared" si="129"/>
        <v>#VALUE!</v>
      </c>
    </row>
    <row r="1664" spans="6:10" x14ac:dyDescent="0.2">
      <c r="F1664">
        <f t="shared" si="128"/>
        <v>1633</v>
      </c>
      <c r="G1664" s="9" t="str">
        <f t="shared" si="125"/>
        <v/>
      </c>
      <c r="H1664" s="9" t="e">
        <f t="shared" si="126"/>
        <v>#VALUE!</v>
      </c>
      <c r="I1664" s="9" t="e">
        <f t="shared" si="129"/>
        <v>#VALUE!</v>
      </c>
    </row>
    <row r="1665" spans="6:9" x14ac:dyDescent="0.2">
      <c r="F1665">
        <f t="shared" si="128"/>
        <v>1634</v>
      </c>
      <c r="G1665" s="9" t="str">
        <f t="shared" si="125"/>
        <v/>
      </c>
      <c r="H1665" s="9" t="e">
        <f t="shared" si="126"/>
        <v>#VALUE!</v>
      </c>
      <c r="I1665" s="9" t="e">
        <f t="shared" si="129"/>
        <v>#VALUE!</v>
      </c>
    </row>
    <row r="1666" spans="6:9" x14ac:dyDescent="0.2">
      <c r="F1666">
        <f t="shared" si="128"/>
        <v>1635</v>
      </c>
      <c r="G1666" s="9" t="str">
        <f t="shared" si="125"/>
        <v/>
      </c>
      <c r="H1666" s="9" t="e">
        <f t="shared" si="126"/>
        <v>#VALUE!</v>
      </c>
      <c r="I1666" s="9" t="e">
        <f t="shared" si="129"/>
        <v>#VALUE!</v>
      </c>
    </row>
    <row r="1667" spans="6:9" x14ac:dyDescent="0.2">
      <c r="F1667">
        <f t="shared" si="128"/>
        <v>1636</v>
      </c>
      <c r="G1667" s="9" t="str">
        <f t="shared" ref="G1667:G1730" si="130">IF($B$3+$B$5+$B$7&lt;F1667,"",IF($B$3&gt;F1667,$B$10*(1+$B$4)^(F1667-1),IF($B$3+$B$5&gt;F1667,$B$10*(1+$B$4)^($B$3-1)*(1+$B$6)^(F1667-$B$3),$B$10*(1+$B$4)^($B$3-1)*(1+$B$6)^($B$5)*(1+$B$8)^(F1667-$B$3-$B$5))))</f>
        <v/>
      </c>
      <c r="H1667" s="9" t="e">
        <f t="shared" ref="H1667:H1730" si="131">G1667/(1+B$9)^F1667</f>
        <v>#VALUE!</v>
      </c>
      <c r="I1667" s="9" t="e">
        <f t="shared" si="129"/>
        <v>#VALUE!</v>
      </c>
    </row>
    <row r="1668" spans="6:9" x14ac:dyDescent="0.2">
      <c r="F1668">
        <f t="shared" ref="F1668:F1731" si="132">F1667+1</f>
        <v>1637</v>
      </c>
      <c r="G1668" s="9" t="str">
        <f t="shared" si="130"/>
        <v/>
      </c>
      <c r="H1668" s="9" t="e">
        <f t="shared" si="131"/>
        <v>#VALUE!</v>
      </c>
      <c r="I1668" s="9" t="e">
        <f t="shared" ref="I1668:I1731" si="133">I1667+H1668</f>
        <v>#VALUE!</v>
      </c>
    </row>
    <row r="1669" spans="6:9" x14ac:dyDescent="0.2">
      <c r="F1669">
        <f t="shared" si="132"/>
        <v>1638</v>
      </c>
      <c r="G1669" s="9" t="str">
        <f t="shared" si="130"/>
        <v/>
      </c>
      <c r="H1669" s="9" t="e">
        <f t="shared" si="131"/>
        <v>#VALUE!</v>
      </c>
      <c r="I1669" s="9" t="e">
        <f t="shared" si="133"/>
        <v>#VALUE!</v>
      </c>
    </row>
    <row r="1670" spans="6:9" x14ac:dyDescent="0.2">
      <c r="F1670">
        <f t="shared" si="132"/>
        <v>1639</v>
      </c>
      <c r="G1670" s="9" t="str">
        <f t="shared" si="130"/>
        <v/>
      </c>
      <c r="H1670" s="9" t="e">
        <f t="shared" si="131"/>
        <v>#VALUE!</v>
      </c>
      <c r="I1670" s="9" t="e">
        <f t="shared" si="133"/>
        <v>#VALUE!</v>
      </c>
    </row>
    <row r="1671" spans="6:9" x14ac:dyDescent="0.2">
      <c r="F1671">
        <f t="shared" si="132"/>
        <v>1640</v>
      </c>
      <c r="G1671" s="9" t="str">
        <f t="shared" si="130"/>
        <v/>
      </c>
      <c r="H1671" s="9" t="e">
        <f t="shared" si="131"/>
        <v>#VALUE!</v>
      </c>
      <c r="I1671" s="9" t="e">
        <f t="shared" si="133"/>
        <v>#VALUE!</v>
      </c>
    </row>
    <row r="1672" spans="6:9" x14ac:dyDescent="0.2">
      <c r="F1672">
        <f t="shared" si="132"/>
        <v>1641</v>
      </c>
      <c r="G1672" s="9" t="str">
        <f t="shared" si="130"/>
        <v/>
      </c>
      <c r="H1672" s="9" t="e">
        <f t="shared" si="131"/>
        <v>#VALUE!</v>
      </c>
      <c r="I1672" s="9" t="e">
        <f t="shared" si="133"/>
        <v>#VALUE!</v>
      </c>
    </row>
    <row r="1673" spans="6:9" x14ac:dyDescent="0.2">
      <c r="F1673">
        <f t="shared" si="132"/>
        <v>1642</v>
      </c>
      <c r="G1673" s="9" t="str">
        <f t="shared" si="130"/>
        <v/>
      </c>
      <c r="H1673" s="9" t="e">
        <f t="shared" si="131"/>
        <v>#VALUE!</v>
      </c>
      <c r="I1673" s="9" t="e">
        <f t="shared" si="133"/>
        <v>#VALUE!</v>
      </c>
    </row>
    <row r="1674" spans="6:9" x14ac:dyDescent="0.2">
      <c r="F1674">
        <f t="shared" si="132"/>
        <v>1643</v>
      </c>
      <c r="G1674" s="9" t="str">
        <f t="shared" si="130"/>
        <v/>
      </c>
      <c r="H1674" s="9" t="e">
        <f t="shared" si="131"/>
        <v>#VALUE!</v>
      </c>
      <c r="I1674" s="9" t="e">
        <f t="shared" si="133"/>
        <v>#VALUE!</v>
      </c>
    </row>
    <row r="1675" spans="6:9" x14ac:dyDescent="0.2">
      <c r="F1675">
        <f t="shared" si="132"/>
        <v>1644</v>
      </c>
      <c r="G1675" s="9" t="str">
        <f t="shared" si="130"/>
        <v/>
      </c>
      <c r="H1675" s="9" t="e">
        <f t="shared" si="131"/>
        <v>#VALUE!</v>
      </c>
      <c r="I1675" s="9" t="e">
        <f t="shared" si="133"/>
        <v>#VALUE!</v>
      </c>
    </row>
    <row r="1676" spans="6:9" x14ac:dyDescent="0.2">
      <c r="F1676">
        <f t="shared" si="132"/>
        <v>1645</v>
      </c>
      <c r="G1676" s="9" t="str">
        <f t="shared" si="130"/>
        <v/>
      </c>
      <c r="H1676" s="9" t="e">
        <f t="shared" si="131"/>
        <v>#VALUE!</v>
      </c>
      <c r="I1676" s="9" t="e">
        <f t="shared" si="133"/>
        <v>#VALUE!</v>
      </c>
    </row>
    <row r="1677" spans="6:9" x14ac:dyDescent="0.2">
      <c r="F1677">
        <f t="shared" si="132"/>
        <v>1646</v>
      </c>
      <c r="G1677" s="9" t="str">
        <f t="shared" si="130"/>
        <v/>
      </c>
      <c r="H1677" s="9" t="e">
        <f t="shared" si="131"/>
        <v>#VALUE!</v>
      </c>
      <c r="I1677" s="9" t="e">
        <f t="shared" si="133"/>
        <v>#VALUE!</v>
      </c>
    </row>
    <row r="1678" spans="6:9" x14ac:dyDescent="0.2">
      <c r="F1678">
        <f t="shared" si="132"/>
        <v>1647</v>
      </c>
      <c r="G1678" s="9" t="str">
        <f t="shared" si="130"/>
        <v/>
      </c>
      <c r="H1678" s="9" t="e">
        <f t="shared" si="131"/>
        <v>#VALUE!</v>
      </c>
      <c r="I1678" s="9" t="e">
        <f t="shared" si="133"/>
        <v>#VALUE!</v>
      </c>
    </row>
    <row r="1679" spans="6:9" x14ac:dyDescent="0.2">
      <c r="F1679">
        <f t="shared" si="132"/>
        <v>1648</v>
      </c>
      <c r="G1679" s="9" t="str">
        <f t="shared" si="130"/>
        <v/>
      </c>
      <c r="H1679" s="9" t="e">
        <f t="shared" si="131"/>
        <v>#VALUE!</v>
      </c>
      <c r="I1679" s="9" t="e">
        <f t="shared" si="133"/>
        <v>#VALUE!</v>
      </c>
    </row>
    <row r="1680" spans="6:9" x14ac:dyDescent="0.2">
      <c r="F1680">
        <f t="shared" si="132"/>
        <v>1649</v>
      </c>
      <c r="G1680" s="9" t="str">
        <f t="shared" si="130"/>
        <v/>
      </c>
      <c r="H1680" s="9" t="e">
        <f t="shared" si="131"/>
        <v>#VALUE!</v>
      </c>
      <c r="I1680" s="9" t="e">
        <f t="shared" si="133"/>
        <v>#VALUE!</v>
      </c>
    </row>
    <row r="1681" spans="6:9" x14ac:dyDescent="0.2">
      <c r="F1681">
        <f t="shared" si="132"/>
        <v>1650</v>
      </c>
      <c r="G1681" s="9" t="str">
        <f t="shared" si="130"/>
        <v/>
      </c>
      <c r="H1681" s="9" t="e">
        <f t="shared" si="131"/>
        <v>#VALUE!</v>
      </c>
      <c r="I1681" s="9" t="e">
        <f t="shared" si="133"/>
        <v>#VALUE!</v>
      </c>
    </row>
    <row r="1682" spans="6:9" x14ac:dyDescent="0.2">
      <c r="F1682">
        <f t="shared" si="132"/>
        <v>1651</v>
      </c>
      <c r="G1682" s="9" t="str">
        <f t="shared" si="130"/>
        <v/>
      </c>
      <c r="H1682" s="9" t="e">
        <f t="shared" si="131"/>
        <v>#VALUE!</v>
      </c>
      <c r="I1682" s="9" t="e">
        <f t="shared" si="133"/>
        <v>#VALUE!</v>
      </c>
    </row>
    <row r="1683" spans="6:9" x14ac:dyDescent="0.2">
      <c r="F1683">
        <f t="shared" si="132"/>
        <v>1652</v>
      </c>
      <c r="G1683" s="9" t="str">
        <f t="shared" si="130"/>
        <v/>
      </c>
      <c r="H1683" s="9" t="e">
        <f t="shared" si="131"/>
        <v>#VALUE!</v>
      </c>
      <c r="I1683" s="9" t="e">
        <f t="shared" si="133"/>
        <v>#VALUE!</v>
      </c>
    </row>
    <row r="1684" spans="6:9" x14ac:dyDescent="0.2">
      <c r="F1684">
        <f t="shared" si="132"/>
        <v>1653</v>
      </c>
      <c r="G1684" s="9" t="str">
        <f t="shared" si="130"/>
        <v/>
      </c>
      <c r="H1684" s="9" t="e">
        <f t="shared" si="131"/>
        <v>#VALUE!</v>
      </c>
      <c r="I1684" s="9" t="e">
        <f t="shared" si="133"/>
        <v>#VALUE!</v>
      </c>
    </row>
    <row r="1685" spans="6:9" x14ac:dyDescent="0.2">
      <c r="F1685">
        <f t="shared" si="132"/>
        <v>1654</v>
      </c>
      <c r="G1685" s="9" t="str">
        <f t="shared" si="130"/>
        <v/>
      </c>
      <c r="H1685" s="9" t="e">
        <f t="shared" si="131"/>
        <v>#VALUE!</v>
      </c>
      <c r="I1685" s="9" t="e">
        <f t="shared" si="133"/>
        <v>#VALUE!</v>
      </c>
    </row>
    <row r="1686" spans="6:9" x14ac:dyDescent="0.2">
      <c r="F1686">
        <f t="shared" si="132"/>
        <v>1655</v>
      </c>
      <c r="G1686" s="9" t="str">
        <f t="shared" si="130"/>
        <v/>
      </c>
      <c r="H1686" s="9" t="e">
        <f t="shared" si="131"/>
        <v>#VALUE!</v>
      </c>
      <c r="I1686" s="9" t="e">
        <f t="shared" si="133"/>
        <v>#VALUE!</v>
      </c>
    </row>
    <row r="1687" spans="6:9" x14ac:dyDescent="0.2">
      <c r="F1687">
        <f t="shared" si="132"/>
        <v>1656</v>
      </c>
      <c r="G1687" s="9" t="str">
        <f t="shared" si="130"/>
        <v/>
      </c>
      <c r="H1687" s="9" t="e">
        <f t="shared" si="131"/>
        <v>#VALUE!</v>
      </c>
      <c r="I1687" s="9" t="e">
        <f t="shared" si="133"/>
        <v>#VALUE!</v>
      </c>
    </row>
    <row r="1688" spans="6:9" x14ac:dyDescent="0.2">
      <c r="F1688">
        <f t="shared" si="132"/>
        <v>1657</v>
      </c>
      <c r="G1688" s="9" t="str">
        <f t="shared" si="130"/>
        <v/>
      </c>
      <c r="H1688" s="9" t="e">
        <f t="shared" si="131"/>
        <v>#VALUE!</v>
      </c>
      <c r="I1688" s="9" t="e">
        <f t="shared" si="133"/>
        <v>#VALUE!</v>
      </c>
    </row>
    <row r="1689" spans="6:9" x14ac:dyDescent="0.2">
      <c r="F1689">
        <f t="shared" si="132"/>
        <v>1658</v>
      </c>
      <c r="G1689" s="9" t="str">
        <f t="shared" si="130"/>
        <v/>
      </c>
      <c r="H1689" s="9" t="e">
        <f t="shared" si="131"/>
        <v>#VALUE!</v>
      </c>
      <c r="I1689" s="9" t="e">
        <f t="shared" si="133"/>
        <v>#VALUE!</v>
      </c>
    </row>
    <row r="1690" spans="6:9" x14ac:dyDescent="0.2">
      <c r="F1690">
        <f t="shared" si="132"/>
        <v>1659</v>
      </c>
      <c r="G1690" s="9" t="str">
        <f t="shared" si="130"/>
        <v/>
      </c>
      <c r="H1690" s="9" t="e">
        <f t="shared" si="131"/>
        <v>#VALUE!</v>
      </c>
      <c r="I1690" s="9" t="e">
        <f t="shared" si="133"/>
        <v>#VALUE!</v>
      </c>
    </row>
    <row r="1691" spans="6:9" x14ac:dyDescent="0.2">
      <c r="F1691">
        <f t="shared" si="132"/>
        <v>1660</v>
      </c>
      <c r="G1691" s="9" t="str">
        <f t="shared" si="130"/>
        <v/>
      </c>
      <c r="H1691" s="9" t="e">
        <f t="shared" si="131"/>
        <v>#VALUE!</v>
      </c>
      <c r="I1691" s="9" t="e">
        <f t="shared" si="133"/>
        <v>#VALUE!</v>
      </c>
    </row>
    <row r="1692" spans="6:9" x14ac:dyDescent="0.2">
      <c r="F1692">
        <f t="shared" si="132"/>
        <v>1661</v>
      </c>
      <c r="G1692" s="9" t="str">
        <f t="shared" si="130"/>
        <v/>
      </c>
      <c r="H1692" s="9" t="e">
        <f t="shared" si="131"/>
        <v>#VALUE!</v>
      </c>
      <c r="I1692" s="9" t="e">
        <f t="shared" si="133"/>
        <v>#VALUE!</v>
      </c>
    </row>
    <row r="1693" spans="6:9" x14ac:dyDescent="0.2">
      <c r="F1693">
        <f t="shared" si="132"/>
        <v>1662</v>
      </c>
      <c r="G1693" s="9" t="str">
        <f t="shared" si="130"/>
        <v/>
      </c>
      <c r="H1693" s="9" t="e">
        <f t="shared" si="131"/>
        <v>#VALUE!</v>
      </c>
      <c r="I1693" s="9" t="e">
        <f t="shared" si="133"/>
        <v>#VALUE!</v>
      </c>
    </row>
    <row r="1694" spans="6:9" x14ac:dyDescent="0.2">
      <c r="F1694">
        <f t="shared" si="132"/>
        <v>1663</v>
      </c>
      <c r="G1694" s="9" t="str">
        <f t="shared" si="130"/>
        <v/>
      </c>
      <c r="H1694" s="9" t="e">
        <f t="shared" si="131"/>
        <v>#VALUE!</v>
      </c>
      <c r="I1694" s="9" t="e">
        <f t="shared" si="133"/>
        <v>#VALUE!</v>
      </c>
    </row>
    <row r="1695" spans="6:9" x14ac:dyDescent="0.2">
      <c r="F1695">
        <f t="shared" si="132"/>
        <v>1664</v>
      </c>
      <c r="G1695" s="9" t="str">
        <f t="shared" si="130"/>
        <v/>
      </c>
      <c r="H1695" s="9" t="e">
        <f t="shared" si="131"/>
        <v>#VALUE!</v>
      </c>
      <c r="I1695" s="9" t="e">
        <f t="shared" si="133"/>
        <v>#VALUE!</v>
      </c>
    </row>
    <row r="1696" spans="6:9" x14ac:dyDescent="0.2">
      <c r="F1696">
        <f t="shared" si="132"/>
        <v>1665</v>
      </c>
      <c r="G1696" s="9" t="str">
        <f t="shared" si="130"/>
        <v/>
      </c>
      <c r="H1696" s="9" t="e">
        <f t="shared" si="131"/>
        <v>#VALUE!</v>
      </c>
      <c r="I1696" s="9" t="e">
        <f t="shared" si="133"/>
        <v>#VALUE!</v>
      </c>
    </row>
    <row r="1697" spans="6:9" x14ac:dyDescent="0.2">
      <c r="F1697">
        <f t="shared" si="132"/>
        <v>1666</v>
      </c>
      <c r="G1697" s="9" t="str">
        <f t="shared" si="130"/>
        <v/>
      </c>
      <c r="H1697" s="9" t="e">
        <f t="shared" si="131"/>
        <v>#VALUE!</v>
      </c>
      <c r="I1697" s="9" t="e">
        <f t="shared" si="133"/>
        <v>#VALUE!</v>
      </c>
    </row>
    <row r="1698" spans="6:9" x14ac:dyDescent="0.2">
      <c r="F1698">
        <f t="shared" si="132"/>
        <v>1667</v>
      </c>
      <c r="G1698" s="9" t="str">
        <f t="shared" si="130"/>
        <v/>
      </c>
      <c r="H1698" s="9" t="e">
        <f t="shared" si="131"/>
        <v>#VALUE!</v>
      </c>
      <c r="I1698" s="9" t="e">
        <f t="shared" si="133"/>
        <v>#VALUE!</v>
      </c>
    </row>
    <row r="1699" spans="6:9" x14ac:dyDescent="0.2">
      <c r="F1699">
        <f t="shared" si="132"/>
        <v>1668</v>
      </c>
      <c r="G1699" s="9" t="str">
        <f t="shared" si="130"/>
        <v/>
      </c>
      <c r="H1699" s="9" t="e">
        <f t="shared" si="131"/>
        <v>#VALUE!</v>
      </c>
      <c r="I1699" s="9" t="e">
        <f t="shared" si="133"/>
        <v>#VALUE!</v>
      </c>
    </row>
    <row r="1700" spans="6:9" x14ac:dyDescent="0.2">
      <c r="F1700">
        <f t="shared" si="132"/>
        <v>1669</v>
      </c>
      <c r="G1700" s="9" t="str">
        <f t="shared" si="130"/>
        <v/>
      </c>
      <c r="H1700" s="9" t="e">
        <f t="shared" si="131"/>
        <v>#VALUE!</v>
      </c>
      <c r="I1700" s="9" t="e">
        <f t="shared" si="133"/>
        <v>#VALUE!</v>
      </c>
    </row>
    <row r="1701" spans="6:9" x14ac:dyDescent="0.2">
      <c r="F1701">
        <f t="shared" si="132"/>
        <v>1670</v>
      </c>
      <c r="G1701" s="9" t="str">
        <f t="shared" si="130"/>
        <v/>
      </c>
      <c r="H1701" s="9" t="e">
        <f t="shared" si="131"/>
        <v>#VALUE!</v>
      </c>
      <c r="I1701" s="9" t="e">
        <f t="shared" si="133"/>
        <v>#VALUE!</v>
      </c>
    </row>
    <row r="1702" spans="6:9" x14ac:dyDescent="0.2">
      <c r="F1702">
        <f t="shared" si="132"/>
        <v>1671</v>
      </c>
      <c r="G1702" s="9" t="str">
        <f t="shared" si="130"/>
        <v/>
      </c>
      <c r="H1702" s="9" t="e">
        <f t="shared" si="131"/>
        <v>#VALUE!</v>
      </c>
      <c r="I1702" s="9" t="e">
        <f t="shared" si="133"/>
        <v>#VALUE!</v>
      </c>
    </row>
    <row r="1703" spans="6:9" x14ac:dyDescent="0.2">
      <c r="F1703">
        <f t="shared" si="132"/>
        <v>1672</v>
      </c>
      <c r="G1703" s="9" t="str">
        <f t="shared" si="130"/>
        <v/>
      </c>
      <c r="H1703" s="9" t="e">
        <f t="shared" si="131"/>
        <v>#VALUE!</v>
      </c>
      <c r="I1703" s="9" t="e">
        <f t="shared" si="133"/>
        <v>#VALUE!</v>
      </c>
    </row>
    <row r="1704" spans="6:9" x14ac:dyDescent="0.2">
      <c r="F1704">
        <f t="shared" si="132"/>
        <v>1673</v>
      </c>
      <c r="G1704" s="9" t="str">
        <f t="shared" si="130"/>
        <v/>
      </c>
      <c r="H1704" s="9" t="e">
        <f t="shared" si="131"/>
        <v>#VALUE!</v>
      </c>
      <c r="I1704" s="9" t="e">
        <f t="shared" si="133"/>
        <v>#VALUE!</v>
      </c>
    </row>
    <row r="1705" spans="6:9" x14ac:dyDescent="0.2">
      <c r="F1705">
        <f t="shared" si="132"/>
        <v>1674</v>
      </c>
      <c r="G1705" s="9" t="str">
        <f t="shared" si="130"/>
        <v/>
      </c>
      <c r="H1705" s="9" t="e">
        <f t="shared" si="131"/>
        <v>#VALUE!</v>
      </c>
      <c r="I1705" s="9" t="e">
        <f t="shared" si="133"/>
        <v>#VALUE!</v>
      </c>
    </row>
    <row r="1706" spans="6:9" x14ac:dyDescent="0.2">
      <c r="F1706">
        <f t="shared" si="132"/>
        <v>1675</v>
      </c>
      <c r="G1706" s="9" t="str">
        <f t="shared" si="130"/>
        <v/>
      </c>
      <c r="H1706" s="9" t="e">
        <f t="shared" si="131"/>
        <v>#VALUE!</v>
      </c>
      <c r="I1706" s="9" t="e">
        <f t="shared" si="133"/>
        <v>#VALUE!</v>
      </c>
    </row>
    <row r="1707" spans="6:9" x14ac:dyDescent="0.2">
      <c r="F1707">
        <f t="shared" si="132"/>
        <v>1676</v>
      </c>
      <c r="G1707" s="9" t="str">
        <f t="shared" si="130"/>
        <v/>
      </c>
      <c r="H1707" s="9" t="e">
        <f t="shared" si="131"/>
        <v>#VALUE!</v>
      </c>
      <c r="I1707" s="9" t="e">
        <f t="shared" si="133"/>
        <v>#VALUE!</v>
      </c>
    </row>
    <row r="1708" spans="6:9" x14ac:dyDescent="0.2">
      <c r="F1708">
        <f t="shared" si="132"/>
        <v>1677</v>
      </c>
      <c r="G1708" s="9" t="str">
        <f t="shared" si="130"/>
        <v/>
      </c>
      <c r="H1708" s="9" t="e">
        <f t="shared" si="131"/>
        <v>#VALUE!</v>
      </c>
      <c r="I1708" s="9" t="e">
        <f t="shared" si="133"/>
        <v>#VALUE!</v>
      </c>
    </row>
    <row r="1709" spans="6:9" x14ac:dyDescent="0.2">
      <c r="F1709">
        <f t="shared" si="132"/>
        <v>1678</v>
      </c>
      <c r="G1709" s="9" t="str">
        <f t="shared" si="130"/>
        <v/>
      </c>
      <c r="H1709" s="9" t="e">
        <f t="shared" si="131"/>
        <v>#VALUE!</v>
      </c>
      <c r="I1709" s="9" t="e">
        <f t="shared" si="133"/>
        <v>#VALUE!</v>
      </c>
    </row>
    <row r="1710" spans="6:9" x14ac:dyDescent="0.2">
      <c r="F1710">
        <f t="shared" si="132"/>
        <v>1679</v>
      </c>
      <c r="G1710" s="9" t="str">
        <f t="shared" si="130"/>
        <v/>
      </c>
      <c r="H1710" s="9" t="e">
        <f t="shared" si="131"/>
        <v>#VALUE!</v>
      </c>
      <c r="I1710" s="9" t="e">
        <f t="shared" si="133"/>
        <v>#VALUE!</v>
      </c>
    </row>
    <row r="1711" spans="6:9" x14ac:dyDescent="0.2">
      <c r="F1711">
        <f t="shared" si="132"/>
        <v>1680</v>
      </c>
      <c r="G1711" s="9" t="str">
        <f t="shared" si="130"/>
        <v/>
      </c>
      <c r="H1711" s="9" t="e">
        <f t="shared" si="131"/>
        <v>#VALUE!</v>
      </c>
      <c r="I1711" s="9" t="e">
        <f t="shared" si="133"/>
        <v>#VALUE!</v>
      </c>
    </row>
    <row r="1712" spans="6:9" x14ac:dyDescent="0.2">
      <c r="F1712">
        <f t="shared" si="132"/>
        <v>1681</v>
      </c>
      <c r="G1712" s="9" t="str">
        <f t="shared" si="130"/>
        <v/>
      </c>
      <c r="H1712" s="9" t="e">
        <f t="shared" si="131"/>
        <v>#VALUE!</v>
      </c>
      <c r="I1712" s="9" t="e">
        <f t="shared" si="133"/>
        <v>#VALUE!</v>
      </c>
    </row>
    <row r="1713" spans="6:9" x14ac:dyDescent="0.2">
      <c r="F1713">
        <f t="shared" si="132"/>
        <v>1682</v>
      </c>
      <c r="G1713" s="9" t="str">
        <f t="shared" si="130"/>
        <v/>
      </c>
      <c r="H1713" s="9" t="e">
        <f t="shared" si="131"/>
        <v>#VALUE!</v>
      </c>
      <c r="I1713" s="9" t="e">
        <f t="shared" si="133"/>
        <v>#VALUE!</v>
      </c>
    </row>
    <row r="1714" spans="6:9" x14ac:dyDescent="0.2">
      <c r="F1714">
        <f t="shared" si="132"/>
        <v>1683</v>
      </c>
      <c r="G1714" s="9" t="str">
        <f t="shared" si="130"/>
        <v/>
      </c>
      <c r="H1714" s="9" t="e">
        <f t="shared" si="131"/>
        <v>#VALUE!</v>
      </c>
      <c r="I1714" s="9" t="e">
        <f t="shared" si="133"/>
        <v>#VALUE!</v>
      </c>
    </row>
    <row r="1715" spans="6:9" x14ac:dyDescent="0.2">
      <c r="F1715">
        <f t="shared" si="132"/>
        <v>1684</v>
      </c>
      <c r="G1715" s="9" t="str">
        <f t="shared" si="130"/>
        <v/>
      </c>
      <c r="H1715" s="9" t="e">
        <f t="shared" si="131"/>
        <v>#VALUE!</v>
      </c>
      <c r="I1715" s="9" t="e">
        <f t="shared" si="133"/>
        <v>#VALUE!</v>
      </c>
    </row>
    <row r="1716" spans="6:9" x14ac:dyDescent="0.2">
      <c r="F1716">
        <f t="shared" si="132"/>
        <v>1685</v>
      </c>
      <c r="G1716" s="9" t="str">
        <f t="shared" si="130"/>
        <v/>
      </c>
      <c r="H1716" s="9" t="e">
        <f t="shared" si="131"/>
        <v>#VALUE!</v>
      </c>
      <c r="I1716" s="9" t="e">
        <f t="shared" si="133"/>
        <v>#VALUE!</v>
      </c>
    </row>
    <row r="1717" spans="6:9" x14ac:dyDescent="0.2">
      <c r="F1717">
        <f t="shared" si="132"/>
        <v>1686</v>
      </c>
      <c r="G1717" s="9" t="str">
        <f t="shared" si="130"/>
        <v/>
      </c>
      <c r="H1717" s="9" t="e">
        <f t="shared" si="131"/>
        <v>#VALUE!</v>
      </c>
      <c r="I1717" s="9" t="e">
        <f t="shared" si="133"/>
        <v>#VALUE!</v>
      </c>
    </row>
    <row r="1718" spans="6:9" x14ac:dyDescent="0.2">
      <c r="F1718">
        <f t="shared" si="132"/>
        <v>1687</v>
      </c>
      <c r="G1718" s="9" t="str">
        <f t="shared" si="130"/>
        <v/>
      </c>
      <c r="H1718" s="9" t="e">
        <f t="shared" si="131"/>
        <v>#VALUE!</v>
      </c>
      <c r="I1718" s="9" t="e">
        <f t="shared" si="133"/>
        <v>#VALUE!</v>
      </c>
    </row>
    <row r="1719" spans="6:9" x14ac:dyDescent="0.2">
      <c r="F1719">
        <f t="shared" si="132"/>
        <v>1688</v>
      </c>
      <c r="G1719" s="9" t="str">
        <f t="shared" si="130"/>
        <v/>
      </c>
      <c r="H1719" s="9" t="e">
        <f t="shared" si="131"/>
        <v>#VALUE!</v>
      </c>
      <c r="I1719" s="9" t="e">
        <f t="shared" si="133"/>
        <v>#VALUE!</v>
      </c>
    </row>
    <row r="1720" spans="6:9" x14ac:dyDescent="0.2">
      <c r="F1720">
        <f t="shared" si="132"/>
        <v>1689</v>
      </c>
      <c r="G1720" s="9" t="str">
        <f t="shared" si="130"/>
        <v/>
      </c>
      <c r="H1720" s="9" t="e">
        <f t="shared" si="131"/>
        <v>#VALUE!</v>
      </c>
      <c r="I1720" s="9" t="e">
        <f t="shared" si="133"/>
        <v>#VALUE!</v>
      </c>
    </row>
    <row r="1721" spans="6:9" x14ac:dyDescent="0.2">
      <c r="F1721">
        <f t="shared" si="132"/>
        <v>1690</v>
      </c>
      <c r="G1721" s="9" t="str">
        <f t="shared" si="130"/>
        <v/>
      </c>
      <c r="H1721" s="9" t="e">
        <f t="shared" si="131"/>
        <v>#VALUE!</v>
      </c>
      <c r="I1721" s="9" t="e">
        <f t="shared" si="133"/>
        <v>#VALUE!</v>
      </c>
    </row>
    <row r="1722" spans="6:9" x14ac:dyDescent="0.2">
      <c r="F1722">
        <f t="shared" si="132"/>
        <v>1691</v>
      </c>
      <c r="G1722" s="9" t="str">
        <f t="shared" si="130"/>
        <v/>
      </c>
      <c r="H1722" s="9" t="e">
        <f t="shared" si="131"/>
        <v>#VALUE!</v>
      </c>
      <c r="I1722" s="9" t="e">
        <f t="shared" si="133"/>
        <v>#VALUE!</v>
      </c>
    </row>
    <row r="1723" spans="6:9" x14ac:dyDescent="0.2">
      <c r="F1723">
        <f t="shared" si="132"/>
        <v>1692</v>
      </c>
      <c r="G1723" s="9" t="str">
        <f t="shared" si="130"/>
        <v/>
      </c>
      <c r="H1723" s="9" t="e">
        <f t="shared" si="131"/>
        <v>#VALUE!</v>
      </c>
      <c r="I1723" s="9" t="e">
        <f t="shared" si="133"/>
        <v>#VALUE!</v>
      </c>
    </row>
    <row r="1724" spans="6:9" x14ac:dyDescent="0.2">
      <c r="F1724">
        <f t="shared" si="132"/>
        <v>1693</v>
      </c>
      <c r="G1724" s="9" t="str">
        <f t="shared" si="130"/>
        <v/>
      </c>
      <c r="H1724" s="9" t="e">
        <f t="shared" si="131"/>
        <v>#VALUE!</v>
      </c>
      <c r="I1724" s="9" t="e">
        <f t="shared" si="133"/>
        <v>#VALUE!</v>
      </c>
    </row>
    <row r="1725" spans="6:9" x14ac:dyDescent="0.2">
      <c r="F1725">
        <f t="shared" si="132"/>
        <v>1694</v>
      </c>
      <c r="G1725" s="9" t="str">
        <f t="shared" si="130"/>
        <v/>
      </c>
      <c r="H1725" s="9" t="e">
        <f t="shared" si="131"/>
        <v>#VALUE!</v>
      </c>
      <c r="I1725" s="9" t="e">
        <f t="shared" si="133"/>
        <v>#VALUE!</v>
      </c>
    </row>
    <row r="1726" spans="6:9" x14ac:dyDescent="0.2">
      <c r="F1726">
        <f t="shared" si="132"/>
        <v>1695</v>
      </c>
      <c r="G1726" s="9" t="str">
        <f t="shared" si="130"/>
        <v/>
      </c>
      <c r="H1726" s="9" t="e">
        <f t="shared" si="131"/>
        <v>#VALUE!</v>
      </c>
      <c r="I1726" s="9" t="e">
        <f t="shared" si="133"/>
        <v>#VALUE!</v>
      </c>
    </row>
    <row r="1727" spans="6:9" x14ac:dyDescent="0.2">
      <c r="F1727">
        <f t="shared" si="132"/>
        <v>1696</v>
      </c>
      <c r="G1727" s="9" t="str">
        <f t="shared" si="130"/>
        <v/>
      </c>
      <c r="H1727" s="9" t="e">
        <f t="shared" si="131"/>
        <v>#VALUE!</v>
      </c>
      <c r="I1727" s="9" t="e">
        <f t="shared" si="133"/>
        <v>#VALUE!</v>
      </c>
    </row>
    <row r="1728" spans="6:9" x14ac:dyDescent="0.2">
      <c r="F1728">
        <f t="shared" si="132"/>
        <v>1697</v>
      </c>
      <c r="G1728" s="9" t="str">
        <f t="shared" si="130"/>
        <v/>
      </c>
      <c r="H1728" s="9" t="e">
        <f t="shared" si="131"/>
        <v>#VALUE!</v>
      </c>
      <c r="I1728" s="9" t="e">
        <f t="shared" si="133"/>
        <v>#VALUE!</v>
      </c>
    </row>
    <row r="1729" spans="6:9" x14ac:dyDescent="0.2">
      <c r="F1729">
        <f t="shared" si="132"/>
        <v>1698</v>
      </c>
      <c r="G1729" s="9" t="str">
        <f t="shared" si="130"/>
        <v/>
      </c>
      <c r="H1729" s="9" t="e">
        <f t="shared" si="131"/>
        <v>#VALUE!</v>
      </c>
      <c r="I1729" s="9" t="e">
        <f t="shared" si="133"/>
        <v>#VALUE!</v>
      </c>
    </row>
    <row r="1730" spans="6:9" x14ac:dyDescent="0.2">
      <c r="F1730">
        <f t="shared" si="132"/>
        <v>1699</v>
      </c>
      <c r="G1730" s="9" t="str">
        <f t="shared" si="130"/>
        <v/>
      </c>
      <c r="H1730" s="9" t="e">
        <f t="shared" si="131"/>
        <v>#VALUE!</v>
      </c>
      <c r="I1730" s="9" t="e">
        <f t="shared" si="133"/>
        <v>#VALUE!</v>
      </c>
    </row>
    <row r="1731" spans="6:9" x14ac:dyDescent="0.2">
      <c r="F1731">
        <f t="shared" si="132"/>
        <v>1700</v>
      </c>
      <c r="G1731" s="9" t="str">
        <f t="shared" ref="G1731:G1794" si="134">IF($B$3+$B$5+$B$7&lt;F1731,"",IF($B$3&gt;F1731,$B$10*(1+$B$4)^(F1731-1),IF($B$3+$B$5&gt;F1731,$B$10*(1+$B$4)^($B$3-1)*(1+$B$6)^(F1731-$B$3),$B$10*(1+$B$4)^($B$3-1)*(1+$B$6)^($B$5)*(1+$B$8)^(F1731-$B$3-$B$5))))</f>
        <v/>
      </c>
      <c r="H1731" s="9" t="e">
        <f t="shared" ref="H1731:H1794" si="135">G1731/(1+B$9)^F1731</f>
        <v>#VALUE!</v>
      </c>
      <c r="I1731" s="9" t="e">
        <f t="shared" si="133"/>
        <v>#VALUE!</v>
      </c>
    </row>
    <row r="1732" spans="6:9" x14ac:dyDescent="0.2">
      <c r="F1732">
        <f t="shared" ref="F1732:F1795" si="136">F1731+1</f>
        <v>1701</v>
      </c>
      <c r="G1732" s="9" t="str">
        <f t="shared" si="134"/>
        <v/>
      </c>
      <c r="H1732" s="9" t="e">
        <f t="shared" si="135"/>
        <v>#VALUE!</v>
      </c>
      <c r="I1732" s="9" t="e">
        <f t="shared" ref="I1732:I1795" si="137">I1731+H1732</f>
        <v>#VALUE!</v>
      </c>
    </row>
    <row r="1733" spans="6:9" x14ac:dyDescent="0.2">
      <c r="F1733">
        <f t="shared" si="136"/>
        <v>1702</v>
      </c>
      <c r="G1733" s="9" t="str">
        <f t="shared" si="134"/>
        <v/>
      </c>
      <c r="H1733" s="9" t="e">
        <f t="shared" si="135"/>
        <v>#VALUE!</v>
      </c>
      <c r="I1733" s="9" t="e">
        <f t="shared" si="137"/>
        <v>#VALUE!</v>
      </c>
    </row>
    <row r="1734" spans="6:9" x14ac:dyDescent="0.2">
      <c r="F1734">
        <f t="shared" si="136"/>
        <v>1703</v>
      </c>
      <c r="G1734" s="9" t="str">
        <f t="shared" si="134"/>
        <v/>
      </c>
      <c r="H1734" s="9" t="e">
        <f t="shared" si="135"/>
        <v>#VALUE!</v>
      </c>
      <c r="I1734" s="9" t="e">
        <f t="shared" si="137"/>
        <v>#VALUE!</v>
      </c>
    </row>
    <row r="1735" spans="6:9" x14ac:dyDescent="0.2">
      <c r="F1735">
        <f t="shared" si="136"/>
        <v>1704</v>
      </c>
      <c r="G1735" s="9" t="str">
        <f t="shared" si="134"/>
        <v/>
      </c>
      <c r="H1735" s="9" t="e">
        <f t="shared" si="135"/>
        <v>#VALUE!</v>
      </c>
      <c r="I1735" s="9" t="e">
        <f t="shared" si="137"/>
        <v>#VALUE!</v>
      </c>
    </row>
    <row r="1736" spans="6:9" x14ac:dyDescent="0.2">
      <c r="F1736">
        <f t="shared" si="136"/>
        <v>1705</v>
      </c>
      <c r="G1736" s="9" t="str">
        <f t="shared" si="134"/>
        <v/>
      </c>
      <c r="H1736" s="9" t="e">
        <f t="shared" si="135"/>
        <v>#VALUE!</v>
      </c>
      <c r="I1736" s="9" t="e">
        <f t="shared" si="137"/>
        <v>#VALUE!</v>
      </c>
    </row>
    <row r="1737" spans="6:9" x14ac:dyDescent="0.2">
      <c r="F1737">
        <f t="shared" si="136"/>
        <v>1706</v>
      </c>
      <c r="G1737" s="9" t="str">
        <f t="shared" si="134"/>
        <v/>
      </c>
      <c r="H1737" s="9" t="e">
        <f t="shared" si="135"/>
        <v>#VALUE!</v>
      </c>
      <c r="I1737" s="9" t="e">
        <f t="shared" si="137"/>
        <v>#VALUE!</v>
      </c>
    </row>
    <row r="1738" spans="6:9" x14ac:dyDescent="0.2">
      <c r="F1738">
        <f t="shared" si="136"/>
        <v>1707</v>
      </c>
      <c r="G1738" s="9" t="str">
        <f t="shared" si="134"/>
        <v/>
      </c>
      <c r="H1738" s="9" t="e">
        <f t="shared" si="135"/>
        <v>#VALUE!</v>
      </c>
      <c r="I1738" s="9" t="e">
        <f t="shared" si="137"/>
        <v>#VALUE!</v>
      </c>
    </row>
    <row r="1739" spans="6:9" x14ac:dyDescent="0.2">
      <c r="F1739">
        <f t="shared" si="136"/>
        <v>1708</v>
      </c>
      <c r="G1739" s="9" t="str">
        <f t="shared" si="134"/>
        <v/>
      </c>
      <c r="H1739" s="9" t="e">
        <f t="shared" si="135"/>
        <v>#VALUE!</v>
      </c>
      <c r="I1739" s="9" t="e">
        <f t="shared" si="137"/>
        <v>#VALUE!</v>
      </c>
    </row>
    <row r="1740" spans="6:9" x14ac:dyDescent="0.2">
      <c r="F1740">
        <f t="shared" si="136"/>
        <v>1709</v>
      </c>
      <c r="G1740" s="9" t="str">
        <f t="shared" si="134"/>
        <v/>
      </c>
      <c r="H1740" s="9" t="e">
        <f t="shared" si="135"/>
        <v>#VALUE!</v>
      </c>
      <c r="I1740" s="9" t="e">
        <f t="shared" si="137"/>
        <v>#VALUE!</v>
      </c>
    </row>
    <row r="1741" spans="6:9" x14ac:dyDescent="0.2">
      <c r="F1741">
        <f t="shared" si="136"/>
        <v>1710</v>
      </c>
      <c r="G1741" s="9" t="str">
        <f t="shared" si="134"/>
        <v/>
      </c>
      <c r="H1741" s="9" t="e">
        <f t="shared" si="135"/>
        <v>#VALUE!</v>
      </c>
      <c r="I1741" s="9" t="e">
        <f t="shared" si="137"/>
        <v>#VALUE!</v>
      </c>
    </row>
    <row r="1742" spans="6:9" x14ac:dyDescent="0.2">
      <c r="F1742">
        <f t="shared" si="136"/>
        <v>1711</v>
      </c>
      <c r="G1742" s="9" t="str">
        <f t="shared" si="134"/>
        <v/>
      </c>
      <c r="H1742" s="9" t="e">
        <f t="shared" si="135"/>
        <v>#VALUE!</v>
      </c>
      <c r="I1742" s="9" t="e">
        <f t="shared" si="137"/>
        <v>#VALUE!</v>
      </c>
    </row>
    <row r="1743" spans="6:9" x14ac:dyDescent="0.2">
      <c r="F1743">
        <f t="shared" si="136"/>
        <v>1712</v>
      </c>
      <c r="G1743" s="9" t="str">
        <f t="shared" si="134"/>
        <v/>
      </c>
      <c r="H1743" s="9" t="e">
        <f t="shared" si="135"/>
        <v>#VALUE!</v>
      </c>
      <c r="I1743" s="9" t="e">
        <f t="shared" si="137"/>
        <v>#VALUE!</v>
      </c>
    </row>
    <row r="1744" spans="6:9" x14ac:dyDescent="0.2">
      <c r="F1744">
        <f t="shared" si="136"/>
        <v>1713</v>
      </c>
      <c r="G1744" s="9" t="str">
        <f t="shared" si="134"/>
        <v/>
      </c>
      <c r="H1744" s="9" t="e">
        <f t="shared" si="135"/>
        <v>#VALUE!</v>
      </c>
      <c r="I1744" s="9" t="e">
        <f t="shared" si="137"/>
        <v>#VALUE!</v>
      </c>
    </row>
    <row r="1745" spans="6:9" x14ac:dyDescent="0.2">
      <c r="F1745">
        <f t="shared" si="136"/>
        <v>1714</v>
      </c>
      <c r="G1745" s="9" t="str">
        <f t="shared" si="134"/>
        <v/>
      </c>
      <c r="H1745" s="9" t="e">
        <f t="shared" si="135"/>
        <v>#VALUE!</v>
      </c>
      <c r="I1745" s="9" t="e">
        <f t="shared" si="137"/>
        <v>#VALUE!</v>
      </c>
    </row>
    <row r="1746" spans="6:9" x14ac:dyDescent="0.2">
      <c r="F1746">
        <f t="shared" si="136"/>
        <v>1715</v>
      </c>
      <c r="G1746" s="9" t="str">
        <f t="shared" si="134"/>
        <v/>
      </c>
      <c r="H1746" s="9" t="e">
        <f t="shared" si="135"/>
        <v>#VALUE!</v>
      </c>
      <c r="I1746" s="9" t="e">
        <f t="shared" si="137"/>
        <v>#VALUE!</v>
      </c>
    </row>
    <row r="1747" spans="6:9" x14ac:dyDescent="0.2">
      <c r="F1747">
        <f t="shared" si="136"/>
        <v>1716</v>
      </c>
      <c r="G1747" s="9" t="str">
        <f t="shared" si="134"/>
        <v/>
      </c>
      <c r="H1747" s="9" t="e">
        <f t="shared" si="135"/>
        <v>#VALUE!</v>
      </c>
      <c r="I1747" s="9" t="e">
        <f t="shared" si="137"/>
        <v>#VALUE!</v>
      </c>
    </row>
    <row r="1748" spans="6:9" x14ac:dyDescent="0.2">
      <c r="F1748">
        <f t="shared" si="136"/>
        <v>1717</v>
      </c>
      <c r="G1748" s="9" t="str">
        <f t="shared" si="134"/>
        <v/>
      </c>
      <c r="H1748" s="9" t="e">
        <f t="shared" si="135"/>
        <v>#VALUE!</v>
      </c>
      <c r="I1748" s="9" t="e">
        <f t="shared" si="137"/>
        <v>#VALUE!</v>
      </c>
    </row>
    <row r="1749" spans="6:9" x14ac:dyDescent="0.2">
      <c r="F1749">
        <f t="shared" si="136"/>
        <v>1718</v>
      </c>
      <c r="G1749" s="9" t="str">
        <f t="shared" si="134"/>
        <v/>
      </c>
      <c r="H1749" s="9" t="e">
        <f t="shared" si="135"/>
        <v>#VALUE!</v>
      </c>
      <c r="I1749" s="9" t="e">
        <f t="shared" si="137"/>
        <v>#VALUE!</v>
      </c>
    </row>
    <row r="1750" spans="6:9" x14ac:dyDescent="0.2">
      <c r="F1750">
        <f t="shared" si="136"/>
        <v>1719</v>
      </c>
      <c r="G1750" s="9" t="str">
        <f t="shared" si="134"/>
        <v/>
      </c>
      <c r="H1750" s="9" t="e">
        <f t="shared" si="135"/>
        <v>#VALUE!</v>
      </c>
      <c r="I1750" s="9" t="e">
        <f t="shared" si="137"/>
        <v>#VALUE!</v>
      </c>
    </row>
    <row r="1751" spans="6:9" x14ac:dyDescent="0.2">
      <c r="F1751">
        <f t="shared" si="136"/>
        <v>1720</v>
      </c>
      <c r="G1751" s="9" t="str">
        <f t="shared" si="134"/>
        <v/>
      </c>
      <c r="H1751" s="9" t="e">
        <f t="shared" si="135"/>
        <v>#VALUE!</v>
      </c>
      <c r="I1751" s="9" t="e">
        <f t="shared" si="137"/>
        <v>#VALUE!</v>
      </c>
    </row>
    <row r="1752" spans="6:9" x14ac:dyDescent="0.2">
      <c r="F1752">
        <f t="shared" si="136"/>
        <v>1721</v>
      </c>
      <c r="G1752" s="9" t="str">
        <f t="shared" si="134"/>
        <v/>
      </c>
      <c r="H1752" s="9" t="e">
        <f t="shared" si="135"/>
        <v>#VALUE!</v>
      </c>
      <c r="I1752" s="9" t="e">
        <f t="shared" si="137"/>
        <v>#VALUE!</v>
      </c>
    </row>
    <row r="1753" spans="6:9" x14ac:dyDescent="0.2">
      <c r="F1753">
        <f t="shared" si="136"/>
        <v>1722</v>
      </c>
      <c r="G1753" s="9" t="str">
        <f t="shared" si="134"/>
        <v/>
      </c>
      <c r="H1753" s="9" t="e">
        <f t="shared" si="135"/>
        <v>#VALUE!</v>
      </c>
      <c r="I1753" s="9" t="e">
        <f t="shared" si="137"/>
        <v>#VALUE!</v>
      </c>
    </row>
    <row r="1754" spans="6:9" x14ac:dyDescent="0.2">
      <c r="F1754">
        <f t="shared" si="136"/>
        <v>1723</v>
      </c>
      <c r="G1754" s="9" t="str">
        <f t="shared" si="134"/>
        <v/>
      </c>
      <c r="H1754" s="9" t="e">
        <f t="shared" si="135"/>
        <v>#VALUE!</v>
      </c>
      <c r="I1754" s="9" t="e">
        <f t="shared" si="137"/>
        <v>#VALUE!</v>
      </c>
    </row>
    <row r="1755" spans="6:9" x14ac:dyDescent="0.2">
      <c r="F1755">
        <f t="shared" si="136"/>
        <v>1724</v>
      </c>
      <c r="G1755" s="9" t="str">
        <f t="shared" si="134"/>
        <v/>
      </c>
      <c r="H1755" s="9" t="e">
        <f t="shared" si="135"/>
        <v>#VALUE!</v>
      </c>
      <c r="I1755" s="9" t="e">
        <f t="shared" si="137"/>
        <v>#VALUE!</v>
      </c>
    </row>
    <row r="1756" spans="6:9" x14ac:dyDescent="0.2">
      <c r="F1756">
        <f t="shared" si="136"/>
        <v>1725</v>
      </c>
      <c r="G1756" s="9" t="str">
        <f t="shared" si="134"/>
        <v/>
      </c>
      <c r="H1756" s="9" t="e">
        <f t="shared" si="135"/>
        <v>#VALUE!</v>
      </c>
      <c r="I1756" s="9" t="e">
        <f t="shared" si="137"/>
        <v>#VALUE!</v>
      </c>
    </row>
    <row r="1757" spans="6:9" x14ac:dyDescent="0.2">
      <c r="F1757">
        <f t="shared" si="136"/>
        <v>1726</v>
      </c>
      <c r="G1757" s="9" t="str">
        <f t="shared" si="134"/>
        <v/>
      </c>
      <c r="H1757" s="9" t="e">
        <f t="shared" si="135"/>
        <v>#VALUE!</v>
      </c>
      <c r="I1757" s="9" t="e">
        <f t="shared" si="137"/>
        <v>#VALUE!</v>
      </c>
    </row>
    <row r="1758" spans="6:9" x14ac:dyDescent="0.2">
      <c r="F1758">
        <f t="shared" si="136"/>
        <v>1727</v>
      </c>
      <c r="G1758" s="9" t="str">
        <f t="shared" si="134"/>
        <v/>
      </c>
      <c r="H1758" s="9" t="e">
        <f t="shared" si="135"/>
        <v>#VALUE!</v>
      </c>
      <c r="I1758" s="9" t="e">
        <f t="shared" si="137"/>
        <v>#VALUE!</v>
      </c>
    </row>
    <row r="1759" spans="6:9" x14ac:dyDescent="0.2">
      <c r="F1759">
        <f t="shared" si="136"/>
        <v>1728</v>
      </c>
      <c r="G1759" s="9" t="str">
        <f t="shared" si="134"/>
        <v/>
      </c>
      <c r="H1759" s="9" t="e">
        <f t="shared" si="135"/>
        <v>#VALUE!</v>
      </c>
      <c r="I1759" s="9" t="e">
        <f t="shared" si="137"/>
        <v>#VALUE!</v>
      </c>
    </row>
    <row r="1760" spans="6:9" x14ac:dyDescent="0.2">
      <c r="F1760">
        <f t="shared" si="136"/>
        <v>1729</v>
      </c>
      <c r="G1760" s="9" t="str">
        <f t="shared" si="134"/>
        <v/>
      </c>
      <c r="H1760" s="9" t="e">
        <f t="shared" si="135"/>
        <v>#VALUE!</v>
      </c>
      <c r="I1760" s="9" t="e">
        <f t="shared" si="137"/>
        <v>#VALUE!</v>
      </c>
    </row>
    <row r="1761" spans="6:9" x14ac:dyDescent="0.2">
      <c r="F1761">
        <f t="shared" si="136"/>
        <v>1730</v>
      </c>
      <c r="G1761" s="9" t="str">
        <f t="shared" si="134"/>
        <v/>
      </c>
      <c r="H1761" s="9" t="e">
        <f t="shared" si="135"/>
        <v>#VALUE!</v>
      </c>
      <c r="I1761" s="9" t="e">
        <f t="shared" si="137"/>
        <v>#VALUE!</v>
      </c>
    </row>
    <row r="1762" spans="6:9" x14ac:dyDescent="0.2">
      <c r="F1762">
        <f t="shared" si="136"/>
        <v>1731</v>
      </c>
      <c r="G1762" s="9" t="str">
        <f t="shared" si="134"/>
        <v/>
      </c>
      <c r="H1762" s="9" t="e">
        <f t="shared" si="135"/>
        <v>#VALUE!</v>
      </c>
      <c r="I1762" s="9" t="e">
        <f t="shared" si="137"/>
        <v>#VALUE!</v>
      </c>
    </row>
    <row r="1763" spans="6:9" x14ac:dyDescent="0.2">
      <c r="F1763">
        <f t="shared" si="136"/>
        <v>1732</v>
      </c>
      <c r="G1763" s="9" t="str">
        <f t="shared" si="134"/>
        <v/>
      </c>
      <c r="H1763" s="9" t="e">
        <f t="shared" si="135"/>
        <v>#VALUE!</v>
      </c>
      <c r="I1763" s="9" t="e">
        <f t="shared" si="137"/>
        <v>#VALUE!</v>
      </c>
    </row>
    <row r="1764" spans="6:9" x14ac:dyDescent="0.2">
      <c r="F1764">
        <f t="shared" si="136"/>
        <v>1733</v>
      </c>
      <c r="G1764" s="9" t="str">
        <f t="shared" si="134"/>
        <v/>
      </c>
      <c r="H1764" s="9" t="e">
        <f t="shared" si="135"/>
        <v>#VALUE!</v>
      </c>
      <c r="I1764" s="9" t="e">
        <f t="shared" si="137"/>
        <v>#VALUE!</v>
      </c>
    </row>
    <row r="1765" spans="6:9" x14ac:dyDescent="0.2">
      <c r="F1765">
        <f t="shared" si="136"/>
        <v>1734</v>
      </c>
      <c r="G1765" s="9" t="str">
        <f t="shared" si="134"/>
        <v/>
      </c>
      <c r="H1765" s="9" t="e">
        <f t="shared" si="135"/>
        <v>#VALUE!</v>
      </c>
      <c r="I1765" s="9" t="e">
        <f t="shared" si="137"/>
        <v>#VALUE!</v>
      </c>
    </row>
    <row r="1766" spans="6:9" x14ac:dyDescent="0.2">
      <c r="F1766">
        <f t="shared" si="136"/>
        <v>1735</v>
      </c>
      <c r="G1766" s="9" t="str">
        <f t="shared" si="134"/>
        <v/>
      </c>
      <c r="H1766" s="9" t="e">
        <f t="shared" si="135"/>
        <v>#VALUE!</v>
      </c>
      <c r="I1766" s="9" t="e">
        <f t="shared" si="137"/>
        <v>#VALUE!</v>
      </c>
    </row>
    <row r="1767" spans="6:9" x14ac:dyDescent="0.2">
      <c r="F1767">
        <f t="shared" si="136"/>
        <v>1736</v>
      </c>
      <c r="G1767" s="9" t="str">
        <f t="shared" si="134"/>
        <v/>
      </c>
      <c r="H1767" s="9" t="e">
        <f t="shared" si="135"/>
        <v>#VALUE!</v>
      </c>
      <c r="I1767" s="9" t="e">
        <f t="shared" si="137"/>
        <v>#VALUE!</v>
      </c>
    </row>
    <row r="1768" spans="6:9" x14ac:dyDescent="0.2">
      <c r="F1768">
        <f t="shared" si="136"/>
        <v>1737</v>
      </c>
      <c r="G1768" s="9" t="str">
        <f t="shared" si="134"/>
        <v/>
      </c>
      <c r="H1768" s="9" t="e">
        <f t="shared" si="135"/>
        <v>#VALUE!</v>
      </c>
      <c r="I1768" s="9" t="e">
        <f t="shared" si="137"/>
        <v>#VALUE!</v>
      </c>
    </row>
    <row r="1769" spans="6:9" x14ac:dyDescent="0.2">
      <c r="F1769">
        <f t="shared" si="136"/>
        <v>1738</v>
      </c>
      <c r="G1769" s="9" t="str">
        <f t="shared" si="134"/>
        <v/>
      </c>
      <c r="H1769" s="9" t="e">
        <f t="shared" si="135"/>
        <v>#VALUE!</v>
      </c>
      <c r="I1769" s="9" t="e">
        <f t="shared" si="137"/>
        <v>#VALUE!</v>
      </c>
    </row>
    <row r="1770" spans="6:9" x14ac:dyDescent="0.2">
      <c r="F1770">
        <f t="shared" si="136"/>
        <v>1739</v>
      </c>
      <c r="G1770" s="9" t="str">
        <f t="shared" si="134"/>
        <v/>
      </c>
      <c r="H1770" s="9" t="e">
        <f t="shared" si="135"/>
        <v>#VALUE!</v>
      </c>
      <c r="I1770" s="9" t="e">
        <f t="shared" si="137"/>
        <v>#VALUE!</v>
      </c>
    </row>
    <row r="1771" spans="6:9" x14ac:dyDescent="0.2">
      <c r="F1771">
        <f t="shared" si="136"/>
        <v>1740</v>
      </c>
      <c r="G1771" s="9" t="str">
        <f t="shared" si="134"/>
        <v/>
      </c>
      <c r="H1771" s="9" t="e">
        <f t="shared" si="135"/>
        <v>#VALUE!</v>
      </c>
      <c r="I1771" s="9" t="e">
        <f t="shared" si="137"/>
        <v>#VALUE!</v>
      </c>
    </row>
    <row r="1772" spans="6:9" x14ac:dyDescent="0.2">
      <c r="F1772">
        <f t="shared" si="136"/>
        <v>1741</v>
      </c>
      <c r="G1772" s="9" t="str">
        <f t="shared" si="134"/>
        <v/>
      </c>
      <c r="H1772" s="9" t="e">
        <f t="shared" si="135"/>
        <v>#VALUE!</v>
      </c>
      <c r="I1772" s="9" t="e">
        <f t="shared" si="137"/>
        <v>#VALUE!</v>
      </c>
    </row>
    <row r="1773" spans="6:9" x14ac:dyDescent="0.2">
      <c r="F1773">
        <f t="shared" si="136"/>
        <v>1742</v>
      </c>
      <c r="G1773" s="9" t="str">
        <f t="shared" si="134"/>
        <v/>
      </c>
      <c r="H1773" s="9" t="e">
        <f t="shared" si="135"/>
        <v>#VALUE!</v>
      </c>
      <c r="I1773" s="9" t="e">
        <f t="shared" si="137"/>
        <v>#VALUE!</v>
      </c>
    </row>
    <row r="1774" spans="6:9" x14ac:dyDescent="0.2">
      <c r="F1774">
        <f t="shared" si="136"/>
        <v>1743</v>
      </c>
      <c r="G1774" s="9" t="str">
        <f t="shared" si="134"/>
        <v/>
      </c>
      <c r="H1774" s="9" t="e">
        <f t="shared" si="135"/>
        <v>#VALUE!</v>
      </c>
      <c r="I1774" s="9" t="e">
        <f t="shared" si="137"/>
        <v>#VALUE!</v>
      </c>
    </row>
    <row r="1775" spans="6:9" x14ac:dyDescent="0.2">
      <c r="F1775">
        <f t="shared" si="136"/>
        <v>1744</v>
      </c>
      <c r="G1775" s="9" t="str">
        <f t="shared" si="134"/>
        <v/>
      </c>
      <c r="H1775" s="9" t="e">
        <f t="shared" si="135"/>
        <v>#VALUE!</v>
      </c>
      <c r="I1775" s="9" t="e">
        <f t="shared" si="137"/>
        <v>#VALUE!</v>
      </c>
    </row>
    <row r="1776" spans="6:9" x14ac:dyDescent="0.2">
      <c r="F1776">
        <f t="shared" si="136"/>
        <v>1745</v>
      </c>
      <c r="G1776" s="9" t="str">
        <f t="shared" si="134"/>
        <v/>
      </c>
      <c r="H1776" s="9" t="e">
        <f t="shared" si="135"/>
        <v>#VALUE!</v>
      </c>
      <c r="I1776" s="9" t="e">
        <f t="shared" si="137"/>
        <v>#VALUE!</v>
      </c>
    </row>
    <row r="1777" spans="6:9" x14ac:dyDescent="0.2">
      <c r="F1777">
        <f t="shared" si="136"/>
        <v>1746</v>
      </c>
      <c r="G1777" s="9" t="str">
        <f t="shared" si="134"/>
        <v/>
      </c>
      <c r="H1777" s="9" t="e">
        <f t="shared" si="135"/>
        <v>#VALUE!</v>
      </c>
      <c r="I1777" s="9" t="e">
        <f t="shared" si="137"/>
        <v>#VALUE!</v>
      </c>
    </row>
    <row r="1778" spans="6:9" x14ac:dyDescent="0.2">
      <c r="F1778">
        <f t="shared" si="136"/>
        <v>1747</v>
      </c>
      <c r="G1778" s="9" t="str">
        <f t="shared" si="134"/>
        <v/>
      </c>
      <c r="H1778" s="9" t="e">
        <f t="shared" si="135"/>
        <v>#VALUE!</v>
      </c>
      <c r="I1778" s="9" t="e">
        <f t="shared" si="137"/>
        <v>#VALUE!</v>
      </c>
    </row>
    <row r="1779" spans="6:9" x14ac:dyDescent="0.2">
      <c r="F1779">
        <f t="shared" si="136"/>
        <v>1748</v>
      </c>
      <c r="G1779" s="9" t="str">
        <f t="shared" si="134"/>
        <v/>
      </c>
      <c r="H1779" s="9" t="e">
        <f t="shared" si="135"/>
        <v>#VALUE!</v>
      </c>
      <c r="I1779" s="9" t="e">
        <f t="shared" si="137"/>
        <v>#VALUE!</v>
      </c>
    </row>
    <row r="1780" spans="6:9" x14ac:dyDescent="0.2">
      <c r="F1780">
        <f t="shared" si="136"/>
        <v>1749</v>
      </c>
      <c r="G1780" s="9" t="str">
        <f t="shared" si="134"/>
        <v/>
      </c>
      <c r="H1780" s="9" t="e">
        <f t="shared" si="135"/>
        <v>#VALUE!</v>
      </c>
      <c r="I1780" s="9" t="e">
        <f t="shared" si="137"/>
        <v>#VALUE!</v>
      </c>
    </row>
    <row r="1781" spans="6:9" x14ac:dyDescent="0.2">
      <c r="F1781">
        <f t="shared" si="136"/>
        <v>1750</v>
      </c>
      <c r="G1781" s="9" t="str">
        <f t="shared" si="134"/>
        <v/>
      </c>
      <c r="H1781" s="9" t="e">
        <f t="shared" si="135"/>
        <v>#VALUE!</v>
      </c>
      <c r="I1781" s="9" t="e">
        <f t="shared" si="137"/>
        <v>#VALUE!</v>
      </c>
    </row>
    <row r="1782" spans="6:9" x14ac:dyDescent="0.2">
      <c r="F1782">
        <f t="shared" si="136"/>
        <v>1751</v>
      </c>
      <c r="G1782" s="9" t="str">
        <f t="shared" si="134"/>
        <v/>
      </c>
      <c r="H1782" s="9" t="e">
        <f t="shared" si="135"/>
        <v>#VALUE!</v>
      </c>
      <c r="I1782" s="9" t="e">
        <f t="shared" si="137"/>
        <v>#VALUE!</v>
      </c>
    </row>
    <row r="1783" spans="6:9" x14ac:dyDescent="0.2">
      <c r="F1783">
        <f t="shared" si="136"/>
        <v>1752</v>
      </c>
      <c r="G1783" s="9" t="str">
        <f t="shared" si="134"/>
        <v/>
      </c>
      <c r="H1783" s="9" t="e">
        <f t="shared" si="135"/>
        <v>#VALUE!</v>
      </c>
      <c r="I1783" s="9" t="e">
        <f t="shared" si="137"/>
        <v>#VALUE!</v>
      </c>
    </row>
    <row r="1784" spans="6:9" x14ac:dyDescent="0.2">
      <c r="F1784">
        <f t="shared" si="136"/>
        <v>1753</v>
      </c>
      <c r="G1784" s="9" t="str">
        <f t="shared" si="134"/>
        <v/>
      </c>
      <c r="H1784" s="9" t="e">
        <f t="shared" si="135"/>
        <v>#VALUE!</v>
      </c>
      <c r="I1784" s="9" t="e">
        <f t="shared" si="137"/>
        <v>#VALUE!</v>
      </c>
    </row>
    <row r="1785" spans="6:9" x14ac:dyDescent="0.2">
      <c r="F1785">
        <f t="shared" si="136"/>
        <v>1754</v>
      </c>
      <c r="G1785" s="9" t="str">
        <f t="shared" si="134"/>
        <v/>
      </c>
      <c r="H1785" s="9" t="e">
        <f t="shared" si="135"/>
        <v>#VALUE!</v>
      </c>
      <c r="I1785" s="9" t="e">
        <f t="shared" si="137"/>
        <v>#VALUE!</v>
      </c>
    </row>
    <row r="1786" spans="6:9" x14ac:dyDescent="0.2">
      <c r="F1786">
        <f t="shared" si="136"/>
        <v>1755</v>
      </c>
      <c r="G1786" s="9" t="str">
        <f t="shared" si="134"/>
        <v/>
      </c>
      <c r="H1786" s="9" t="e">
        <f t="shared" si="135"/>
        <v>#VALUE!</v>
      </c>
      <c r="I1786" s="9" t="e">
        <f t="shared" si="137"/>
        <v>#VALUE!</v>
      </c>
    </row>
    <row r="1787" spans="6:9" x14ac:dyDescent="0.2">
      <c r="F1787">
        <f t="shared" si="136"/>
        <v>1756</v>
      </c>
      <c r="G1787" s="9" t="str">
        <f t="shared" si="134"/>
        <v/>
      </c>
      <c r="H1787" s="9" t="e">
        <f t="shared" si="135"/>
        <v>#VALUE!</v>
      </c>
      <c r="I1787" s="9" t="e">
        <f t="shared" si="137"/>
        <v>#VALUE!</v>
      </c>
    </row>
    <row r="1788" spans="6:9" x14ac:dyDescent="0.2">
      <c r="F1788">
        <f t="shared" si="136"/>
        <v>1757</v>
      </c>
      <c r="G1788" s="9" t="str">
        <f t="shared" si="134"/>
        <v/>
      </c>
      <c r="H1788" s="9" t="e">
        <f t="shared" si="135"/>
        <v>#VALUE!</v>
      </c>
      <c r="I1788" s="9" t="e">
        <f t="shared" si="137"/>
        <v>#VALUE!</v>
      </c>
    </row>
    <row r="1789" spans="6:9" x14ac:dyDescent="0.2">
      <c r="F1789">
        <f t="shared" si="136"/>
        <v>1758</v>
      </c>
      <c r="G1789" s="9" t="str">
        <f t="shared" si="134"/>
        <v/>
      </c>
      <c r="H1789" s="9" t="e">
        <f t="shared" si="135"/>
        <v>#VALUE!</v>
      </c>
      <c r="I1789" s="9" t="e">
        <f t="shared" si="137"/>
        <v>#VALUE!</v>
      </c>
    </row>
    <row r="1790" spans="6:9" x14ac:dyDescent="0.2">
      <c r="F1790">
        <f t="shared" si="136"/>
        <v>1759</v>
      </c>
      <c r="G1790" s="9" t="str">
        <f t="shared" si="134"/>
        <v/>
      </c>
      <c r="H1790" s="9" t="e">
        <f t="shared" si="135"/>
        <v>#VALUE!</v>
      </c>
      <c r="I1790" s="9" t="e">
        <f t="shared" si="137"/>
        <v>#VALUE!</v>
      </c>
    </row>
    <row r="1791" spans="6:9" x14ac:dyDescent="0.2">
      <c r="F1791">
        <f t="shared" si="136"/>
        <v>1760</v>
      </c>
      <c r="G1791" s="9" t="str">
        <f t="shared" si="134"/>
        <v/>
      </c>
      <c r="H1791" s="9" t="e">
        <f t="shared" si="135"/>
        <v>#VALUE!</v>
      </c>
      <c r="I1791" s="9" t="e">
        <f t="shared" si="137"/>
        <v>#VALUE!</v>
      </c>
    </row>
    <row r="1792" spans="6:9" x14ac:dyDescent="0.2">
      <c r="F1792">
        <f t="shared" si="136"/>
        <v>1761</v>
      </c>
      <c r="G1792" s="9" t="str">
        <f t="shared" si="134"/>
        <v/>
      </c>
      <c r="H1792" s="9" t="e">
        <f t="shared" si="135"/>
        <v>#VALUE!</v>
      </c>
      <c r="I1792" s="9" t="e">
        <f t="shared" si="137"/>
        <v>#VALUE!</v>
      </c>
    </row>
    <row r="1793" spans="6:9" x14ac:dyDescent="0.2">
      <c r="F1793">
        <f t="shared" si="136"/>
        <v>1762</v>
      </c>
      <c r="G1793" s="9" t="str">
        <f t="shared" si="134"/>
        <v/>
      </c>
      <c r="H1793" s="9" t="e">
        <f t="shared" si="135"/>
        <v>#VALUE!</v>
      </c>
      <c r="I1793" s="9" t="e">
        <f t="shared" si="137"/>
        <v>#VALUE!</v>
      </c>
    </row>
    <row r="1794" spans="6:9" x14ac:dyDescent="0.2">
      <c r="F1794">
        <f t="shared" si="136"/>
        <v>1763</v>
      </c>
      <c r="G1794" s="9" t="str">
        <f t="shared" si="134"/>
        <v/>
      </c>
      <c r="H1794" s="9" t="e">
        <f t="shared" si="135"/>
        <v>#VALUE!</v>
      </c>
      <c r="I1794" s="9" t="e">
        <f t="shared" si="137"/>
        <v>#VALUE!</v>
      </c>
    </row>
    <row r="1795" spans="6:9" x14ac:dyDescent="0.2">
      <c r="F1795">
        <f t="shared" si="136"/>
        <v>1764</v>
      </c>
      <c r="G1795" s="9" t="str">
        <f t="shared" ref="G1795:G1858" si="138">IF($B$3+$B$5+$B$7&lt;F1795,"",IF($B$3&gt;F1795,$B$10*(1+$B$4)^(F1795-1),IF($B$3+$B$5&gt;F1795,$B$10*(1+$B$4)^($B$3-1)*(1+$B$6)^(F1795-$B$3),$B$10*(1+$B$4)^($B$3-1)*(1+$B$6)^($B$5)*(1+$B$8)^(F1795-$B$3-$B$5))))</f>
        <v/>
      </c>
      <c r="H1795" s="9" t="e">
        <f t="shared" ref="H1795:H1858" si="139">G1795/(1+B$9)^F1795</f>
        <v>#VALUE!</v>
      </c>
      <c r="I1795" s="9" t="e">
        <f t="shared" si="137"/>
        <v>#VALUE!</v>
      </c>
    </row>
    <row r="1796" spans="6:9" x14ac:dyDescent="0.2">
      <c r="F1796">
        <f t="shared" ref="F1796:F1859" si="140">F1795+1</f>
        <v>1765</v>
      </c>
      <c r="G1796" s="9" t="str">
        <f t="shared" si="138"/>
        <v/>
      </c>
      <c r="H1796" s="9" t="e">
        <f t="shared" si="139"/>
        <v>#VALUE!</v>
      </c>
      <c r="I1796" s="9" t="e">
        <f t="shared" ref="I1796:I1859" si="141">I1795+H1796</f>
        <v>#VALUE!</v>
      </c>
    </row>
    <row r="1797" spans="6:9" x14ac:dyDescent="0.2">
      <c r="F1797">
        <f t="shared" si="140"/>
        <v>1766</v>
      </c>
      <c r="G1797" s="9" t="str">
        <f t="shared" si="138"/>
        <v/>
      </c>
      <c r="H1797" s="9" t="e">
        <f t="shared" si="139"/>
        <v>#VALUE!</v>
      </c>
      <c r="I1797" s="9" t="e">
        <f t="shared" si="141"/>
        <v>#VALUE!</v>
      </c>
    </row>
    <row r="1798" spans="6:9" x14ac:dyDescent="0.2">
      <c r="F1798">
        <f t="shared" si="140"/>
        <v>1767</v>
      </c>
      <c r="G1798" s="9" t="str">
        <f t="shared" si="138"/>
        <v/>
      </c>
      <c r="H1798" s="9" t="e">
        <f t="shared" si="139"/>
        <v>#VALUE!</v>
      </c>
      <c r="I1798" s="9" t="e">
        <f t="shared" si="141"/>
        <v>#VALUE!</v>
      </c>
    </row>
    <row r="1799" spans="6:9" x14ac:dyDescent="0.2">
      <c r="F1799">
        <f t="shared" si="140"/>
        <v>1768</v>
      </c>
      <c r="G1799" s="9" t="str">
        <f t="shared" si="138"/>
        <v/>
      </c>
      <c r="H1799" s="9" t="e">
        <f t="shared" si="139"/>
        <v>#VALUE!</v>
      </c>
      <c r="I1799" s="9" t="e">
        <f t="shared" si="141"/>
        <v>#VALUE!</v>
      </c>
    </row>
    <row r="1800" spans="6:9" x14ac:dyDescent="0.2">
      <c r="F1800">
        <f t="shared" si="140"/>
        <v>1769</v>
      </c>
      <c r="G1800" s="9" t="str">
        <f t="shared" si="138"/>
        <v/>
      </c>
      <c r="H1800" s="9" t="e">
        <f t="shared" si="139"/>
        <v>#VALUE!</v>
      </c>
      <c r="I1800" s="9" t="e">
        <f t="shared" si="141"/>
        <v>#VALUE!</v>
      </c>
    </row>
    <row r="1801" spans="6:9" x14ac:dyDescent="0.2">
      <c r="F1801">
        <f t="shared" si="140"/>
        <v>1770</v>
      </c>
      <c r="G1801" s="9" t="str">
        <f t="shared" si="138"/>
        <v/>
      </c>
      <c r="H1801" s="9" t="e">
        <f t="shared" si="139"/>
        <v>#VALUE!</v>
      </c>
      <c r="I1801" s="9" t="e">
        <f t="shared" si="141"/>
        <v>#VALUE!</v>
      </c>
    </row>
    <row r="1802" spans="6:9" x14ac:dyDescent="0.2">
      <c r="F1802">
        <f t="shared" si="140"/>
        <v>1771</v>
      </c>
      <c r="G1802" s="9" t="str">
        <f t="shared" si="138"/>
        <v/>
      </c>
      <c r="H1802" s="9" t="e">
        <f t="shared" si="139"/>
        <v>#VALUE!</v>
      </c>
      <c r="I1802" s="9" t="e">
        <f t="shared" si="141"/>
        <v>#VALUE!</v>
      </c>
    </row>
    <row r="1803" spans="6:9" x14ac:dyDescent="0.2">
      <c r="F1803">
        <f t="shared" si="140"/>
        <v>1772</v>
      </c>
      <c r="G1803" s="9" t="str">
        <f t="shared" si="138"/>
        <v/>
      </c>
      <c r="H1803" s="9" t="e">
        <f t="shared" si="139"/>
        <v>#VALUE!</v>
      </c>
      <c r="I1803" s="9" t="e">
        <f t="shared" si="141"/>
        <v>#VALUE!</v>
      </c>
    </row>
    <row r="1804" spans="6:9" x14ac:dyDescent="0.2">
      <c r="F1804">
        <f t="shared" si="140"/>
        <v>1773</v>
      </c>
      <c r="G1804" s="9" t="str">
        <f t="shared" si="138"/>
        <v/>
      </c>
      <c r="H1804" s="9" t="e">
        <f t="shared" si="139"/>
        <v>#VALUE!</v>
      </c>
      <c r="I1804" s="9" t="e">
        <f t="shared" si="141"/>
        <v>#VALUE!</v>
      </c>
    </row>
    <row r="1805" spans="6:9" x14ac:dyDescent="0.2">
      <c r="F1805">
        <f t="shared" si="140"/>
        <v>1774</v>
      </c>
      <c r="G1805" s="9" t="str">
        <f t="shared" si="138"/>
        <v/>
      </c>
      <c r="H1805" s="9" t="e">
        <f t="shared" si="139"/>
        <v>#VALUE!</v>
      </c>
      <c r="I1805" s="9" t="e">
        <f t="shared" si="141"/>
        <v>#VALUE!</v>
      </c>
    </row>
    <row r="1806" spans="6:9" x14ac:dyDescent="0.2">
      <c r="F1806">
        <f t="shared" si="140"/>
        <v>1775</v>
      </c>
      <c r="G1806" s="9" t="str">
        <f t="shared" si="138"/>
        <v/>
      </c>
      <c r="H1806" s="9" t="e">
        <f t="shared" si="139"/>
        <v>#VALUE!</v>
      </c>
      <c r="I1806" s="9" t="e">
        <f t="shared" si="141"/>
        <v>#VALUE!</v>
      </c>
    </row>
    <row r="1807" spans="6:9" x14ac:dyDescent="0.2">
      <c r="F1807">
        <f t="shared" si="140"/>
        <v>1776</v>
      </c>
      <c r="G1807" s="9" t="str">
        <f t="shared" si="138"/>
        <v/>
      </c>
      <c r="H1807" s="9" t="e">
        <f t="shared" si="139"/>
        <v>#VALUE!</v>
      </c>
      <c r="I1807" s="9" t="e">
        <f t="shared" si="141"/>
        <v>#VALUE!</v>
      </c>
    </row>
    <row r="1808" spans="6:9" x14ac:dyDescent="0.2">
      <c r="F1808">
        <f t="shared" si="140"/>
        <v>1777</v>
      </c>
      <c r="G1808" s="9" t="str">
        <f t="shared" si="138"/>
        <v/>
      </c>
      <c r="H1808" s="9" t="e">
        <f t="shared" si="139"/>
        <v>#VALUE!</v>
      </c>
      <c r="I1808" s="9" t="e">
        <f t="shared" si="141"/>
        <v>#VALUE!</v>
      </c>
    </row>
    <row r="1809" spans="6:9" x14ac:dyDescent="0.2">
      <c r="F1809">
        <f t="shared" si="140"/>
        <v>1778</v>
      </c>
      <c r="G1809" s="9" t="str">
        <f t="shared" si="138"/>
        <v/>
      </c>
      <c r="H1809" s="9" t="e">
        <f t="shared" si="139"/>
        <v>#VALUE!</v>
      </c>
      <c r="I1809" s="9" t="e">
        <f t="shared" si="141"/>
        <v>#VALUE!</v>
      </c>
    </row>
    <row r="1810" spans="6:9" x14ac:dyDescent="0.2">
      <c r="F1810">
        <f t="shared" si="140"/>
        <v>1779</v>
      </c>
      <c r="G1810" s="9" t="str">
        <f t="shared" si="138"/>
        <v/>
      </c>
      <c r="H1810" s="9" t="e">
        <f t="shared" si="139"/>
        <v>#VALUE!</v>
      </c>
      <c r="I1810" s="9" t="e">
        <f t="shared" si="141"/>
        <v>#VALUE!</v>
      </c>
    </row>
    <row r="1811" spans="6:9" x14ac:dyDescent="0.2">
      <c r="F1811">
        <f t="shared" si="140"/>
        <v>1780</v>
      </c>
      <c r="G1811" s="9" t="str">
        <f t="shared" si="138"/>
        <v/>
      </c>
      <c r="H1811" s="9" t="e">
        <f t="shared" si="139"/>
        <v>#VALUE!</v>
      </c>
      <c r="I1811" s="9" t="e">
        <f t="shared" si="141"/>
        <v>#VALUE!</v>
      </c>
    </row>
    <row r="1812" spans="6:9" x14ac:dyDescent="0.2">
      <c r="F1812">
        <f t="shared" si="140"/>
        <v>1781</v>
      </c>
      <c r="G1812" s="9" t="str">
        <f t="shared" si="138"/>
        <v/>
      </c>
      <c r="H1812" s="9" t="e">
        <f t="shared" si="139"/>
        <v>#VALUE!</v>
      </c>
      <c r="I1812" s="9" t="e">
        <f t="shared" si="141"/>
        <v>#VALUE!</v>
      </c>
    </row>
    <row r="1813" spans="6:9" x14ac:dyDescent="0.2">
      <c r="F1813">
        <f t="shared" si="140"/>
        <v>1782</v>
      </c>
      <c r="G1813" s="9" t="str">
        <f t="shared" si="138"/>
        <v/>
      </c>
      <c r="H1813" s="9" t="e">
        <f t="shared" si="139"/>
        <v>#VALUE!</v>
      </c>
      <c r="I1813" s="9" t="e">
        <f t="shared" si="141"/>
        <v>#VALUE!</v>
      </c>
    </row>
    <row r="1814" spans="6:9" x14ac:dyDescent="0.2">
      <c r="F1814">
        <f t="shared" si="140"/>
        <v>1783</v>
      </c>
      <c r="G1814" s="9" t="str">
        <f t="shared" si="138"/>
        <v/>
      </c>
      <c r="H1814" s="9" t="e">
        <f t="shared" si="139"/>
        <v>#VALUE!</v>
      </c>
      <c r="I1814" s="9" t="e">
        <f t="shared" si="141"/>
        <v>#VALUE!</v>
      </c>
    </row>
    <row r="1815" spans="6:9" x14ac:dyDescent="0.2">
      <c r="F1815">
        <f t="shared" si="140"/>
        <v>1784</v>
      </c>
      <c r="G1815" s="9" t="str">
        <f t="shared" si="138"/>
        <v/>
      </c>
      <c r="H1815" s="9" t="e">
        <f t="shared" si="139"/>
        <v>#VALUE!</v>
      </c>
      <c r="I1815" s="9" t="e">
        <f t="shared" si="141"/>
        <v>#VALUE!</v>
      </c>
    </row>
    <row r="1816" spans="6:9" x14ac:dyDescent="0.2">
      <c r="F1816">
        <f t="shared" si="140"/>
        <v>1785</v>
      </c>
      <c r="G1816" s="9" t="str">
        <f t="shared" si="138"/>
        <v/>
      </c>
      <c r="H1816" s="9" t="e">
        <f t="shared" si="139"/>
        <v>#VALUE!</v>
      </c>
      <c r="I1816" s="9" t="e">
        <f t="shared" si="141"/>
        <v>#VALUE!</v>
      </c>
    </row>
    <row r="1817" spans="6:9" x14ac:dyDescent="0.2">
      <c r="F1817">
        <f t="shared" si="140"/>
        <v>1786</v>
      </c>
      <c r="G1817" s="9" t="str">
        <f t="shared" si="138"/>
        <v/>
      </c>
      <c r="H1817" s="9" t="e">
        <f t="shared" si="139"/>
        <v>#VALUE!</v>
      </c>
      <c r="I1817" s="9" t="e">
        <f t="shared" si="141"/>
        <v>#VALUE!</v>
      </c>
    </row>
    <row r="1818" spans="6:9" x14ac:dyDescent="0.2">
      <c r="F1818">
        <f t="shared" si="140"/>
        <v>1787</v>
      </c>
      <c r="G1818" s="9" t="str">
        <f t="shared" si="138"/>
        <v/>
      </c>
      <c r="H1818" s="9" t="e">
        <f t="shared" si="139"/>
        <v>#VALUE!</v>
      </c>
      <c r="I1818" s="9" t="e">
        <f t="shared" si="141"/>
        <v>#VALUE!</v>
      </c>
    </row>
    <row r="1819" spans="6:9" x14ac:dyDescent="0.2">
      <c r="F1819">
        <f t="shared" si="140"/>
        <v>1788</v>
      </c>
      <c r="G1819" s="9" t="str">
        <f t="shared" si="138"/>
        <v/>
      </c>
      <c r="H1819" s="9" t="e">
        <f t="shared" si="139"/>
        <v>#VALUE!</v>
      </c>
      <c r="I1819" s="9" t="e">
        <f t="shared" si="141"/>
        <v>#VALUE!</v>
      </c>
    </row>
    <row r="1820" spans="6:9" x14ac:dyDescent="0.2">
      <c r="F1820">
        <f t="shared" si="140"/>
        <v>1789</v>
      </c>
      <c r="G1820" s="9" t="str">
        <f t="shared" si="138"/>
        <v/>
      </c>
      <c r="H1820" s="9" t="e">
        <f t="shared" si="139"/>
        <v>#VALUE!</v>
      </c>
      <c r="I1820" s="9" t="e">
        <f t="shared" si="141"/>
        <v>#VALUE!</v>
      </c>
    </row>
    <row r="1821" spans="6:9" x14ac:dyDescent="0.2">
      <c r="F1821">
        <f t="shared" si="140"/>
        <v>1790</v>
      </c>
      <c r="G1821" s="9" t="str">
        <f t="shared" si="138"/>
        <v/>
      </c>
      <c r="H1821" s="9" t="e">
        <f t="shared" si="139"/>
        <v>#VALUE!</v>
      </c>
      <c r="I1821" s="9" t="e">
        <f t="shared" si="141"/>
        <v>#VALUE!</v>
      </c>
    </row>
    <row r="1822" spans="6:9" x14ac:dyDescent="0.2">
      <c r="F1822">
        <f t="shared" si="140"/>
        <v>1791</v>
      </c>
      <c r="G1822" s="9" t="str">
        <f t="shared" si="138"/>
        <v/>
      </c>
      <c r="H1822" s="9" t="e">
        <f t="shared" si="139"/>
        <v>#VALUE!</v>
      </c>
      <c r="I1822" s="9" t="e">
        <f t="shared" si="141"/>
        <v>#VALUE!</v>
      </c>
    </row>
    <row r="1823" spans="6:9" x14ac:dyDescent="0.2">
      <c r="F1823">
        <f t="shared" si="140"/>
        <v>1792</v>
      </c>
      <c r="G1823" s="9" t="str">
        <f t="shared" si="138"/>
        <v/>
      </c>
      <c r="H1823" s="9" t="e">
        <f t="shared" si="139"/>
        <v>#VALUE!</v>
      </c>
      <c r="I1823" s="9" t="e">
        <f t="shared" si="141"/>
        <v>#VALUE!</v>
      </c>
    </row>
    <row r="1824" spans="6:9" x14ac:dyDescent="0.2">
      <c r="F1824">
        <f t="shared" si="140"/>
        <v>1793</v>
      </c>
      <c r="G1824" s="9" t="str">
        <f t="shared" si="138"/>
        <v/>
      </c>
      <c r="H1824" s="9" t="e">
        <f t="shared" si="139"/>
        <v>#VALUE!</v>
      </c>
      <c r="I1824" s="9" t="e">
        <f t="shared" si="141"/>
        <v>#VALUE!</v>
      </c>
    </row>
    <row r="1825" spans="6:9" x14ac:dyDescent="0.2">
      <c r="F1825">
        <f t="shared" si="140"/>
        <v>1794</v>
      </c>
      <c r="G1825" s="9" t="str">
        <f t="shared" si="138"/>
        <v/>
      </c>
      <c r="H1825" s="9" t="e">
        <f t="shared" si="139"/>
        <v>#VALUE!</v>
      </c>
      <c r="I1825" s="9" t="e">
        <f t="shared" si="141"/>
        <v>#VALUE!</v>
      </c>
    </row>
    <row r="1826" spans="6:9" x14ac:dyDescent="0.2">
      <c r="F1826">
        <f t="shared" si="140"/>
        <v>1795</v>
      </c>
      <c r="G1826" s="9" t="str">
        <f t="shared" si="138"/>
        <v/>
      </c>
      <c r="H1826" s="9" t="e">
        <f t="shared" si="139"/>
        <v>#VALUE!</v>
      </c>
      <c r="I1826" s="9" t="e">
        <f t="shared" si="141"/>
        <v>#VALUE!</v>
      </c>
    </row>
    <row r="1827" spans="6:9" x14ac:dyDescent="0.2">
      <c r="F1827">
        <f t="shared" si="140"/>
        <v>1796</v>
      </c>
      <c r="G1827" s="9" t="str">
        <f t="shared" si="138"/>
        <v/>
      </c>
      <c r="H1827" s="9" t="e">
        <f t="shared" si="139"/>
        <v>#VALUE!</v>
      </c>
      <c r="I1827" s="9" t="e">
        <f t="shared" si="141"/>
        <v>#VALUE!</v>
      </c>
    </row>
    <row r="1828" spans="6:9" x14ac:dyDescent="0.2">
      <c r="F1828">
        <f t="shared" si="140"/>
        <v>1797</v>
      </c>
      <c r="G1828" s="9" t="str">
        <f t="shared" si="138"/>
        <v/>
      </c>
      <c r="H1828" s="9" t="e">
        <f t="shared" si="139"/>
        <v>#VALUE!</v>
      </c>
      <c r="I1828" s="9" t="e">
        <f t="shared" si="141"/>
        <v>#VALUE!</v>
      </c>
    </row>
    <row r="1829" spans="6:9" x14ac:dyDescent="0.2">
      <c r="F1829">
        <f t="shared" si="140"/>
        <v>1798</v>
      </c>
      <c r="G1829" s="9" t="str">
        <f t="shared" si="138"/>
        <v/>
      </c>
      <c r="H1829" s="9" t="e">
        <f t="shared" si="139"/>
        <v>#VALUE!</v>
      </c>
      <c r="I1829" s="9" t="e">
        <f t="shared" si="141"/>
        <v>#VALUE!</v>
      </c>
    </row>
    <row r="1830" spans="6:9" x14ac:dyDescent="0.2">
      <c r="F1830">
        <f t="shared" si="140"/>
        <v>1799</v>
      </c>
      <c r="G1830" s="9" t="str">
        <f t="shared" si="138"/>
        <v/>
      </c>
      <c r="H1830" s="9" t="e">
        <f t="shared" si="139"/>
        <v>#VALUE!</v>
      </c>
      <c r="I1830" s="9" t="e">
        <f t="shared" si="141"/>
        <v>#VALUE!</v>
      </c>
    </row>
    <row r="1831" spans="6:9" x14ac:dyDescent="0.2">
      <c r="F1831">
        <f t="shared" si="140"/>
        <v>1800</v>
      </c>
      <c r="G1831" s="9" t="str">
        <f t="shared" si="138"/>
        <v/>
      </c>
      <c r="H1831" s="9" t="e">
        <f t="shared" si="139"/>
        <v>#VALUE!</v>
      </c>
      <c r="I1831" s="9" t="e">
        <f t="shared" si="141"/>
        <v>#VALUE!</v>
      </c>
    </row>
    <row r="1832" spans="6:9" x14ac:dyDescent="0.2">
      <c r="F1832">
        <f t="shared" si="140"/>
        <v>1801</v>
      </c>
      <c r="G1832" s="9" t="str">
        <f t="shared" si="138"/>
        <v/>
      </c>
      <c r="H1832" s="9" t="e">
        <f t="shared" si="139"/>
        <v>#VALUE!</v>
      </c>
      <c r="I1832" s="9" t="e">
        <f t="shared" si="141"/>
        <v>#VALUE!</v>
      </c>
    </row>
    <row r="1833" spans="6:9" x14ac:dyDescent="0.2">
      <c r="F1833">
        <f t="shared" si="140"/>
        <v>1802</v>
      </c>
      <c r="G1833" s="9" t="str">
        <f t="shared" si="138"/>
        <v/>
      </c>
      <c r="H1833" s="9" t="e">
        <f t="shared" si="139"/>
        <v>#VALUE!</v>
      </c>
      <c r="I1833" s="9" t="e">
        <f t="shared" si="141"/>
        <v>#VALUE!</v>
      </c>
    </row>
    <row r="1834" spans="6:9" x14ac:dyDescent="0.2">
      <c r="F1834">
        <f t="shared" si="140"/>
        <v>1803</v>
      </c>
      <c r="G1834" s="9" t="str">
        <f t="shared" si="138"/>
        <v/>
      </c>
      <c r="H1834" s="9" t="e">
        <f t="shared" si="139"/>
        <v>#VALUE!</v>
      </c>
      <c r="I1834" s="9" t="e">
        <f t="shared" si="141"/>
        <v>#VALUE!</v>
      </c>
    </row>
    <row r="1835" spans="6:9" x14ac:dyDescent="0.2">
      <c r="F1835">
        <f t="shared" si="140"/>
        <v>1804</v>
      </c>
      <c r="G1835" s="9" t="str">
        <f t="shared" si="138"/>
        <v/>
      </c>
      <c r="H1835" s="9" t="e">
        <f t="shared" si="139"/>
        <v>#VALUE!</v>
      </c>
      <c r="I1835" s="9" t="e">
        <f t="shared" si="141"/>
        <v>#VALUE!</v>
      </c>
    </row>
    <row r="1836" spans="6:9" x14ac:dyDescent="0.2">
      <c r="F1836">
        <f t="shared" si="140"/>
        <v>1805</v>
      </c>
      <c r="G1836" s="9" t="str">
        <f t="shared" si="138"/>
        <v/>
      </c>
      <c r="H1836" s="9" t="e">
        <f t="shared" si="139"/>
        <v>#VALUE!</v>
      </c>
      <c r="I1836" s="9" t="e">
        <f t="shared" si="141"/>
        <v>#VALUE!</v>
      </c>
    </row>
    <row r="1837" spans="6:9" x14ac:dyDescent="0.2">
      <c r="F1837">
        <f t="shared" si="140"/>
        <v>1806</v>
      </c>
      <c r="G1837" s="9" t="str">
        <f t="shared" si="138"/>
        <v/>
      </c>
      <c r="H1837" s="9" t="e">
        <f t="shared" si="139"/>
        <v>#VALUE!</v>
      </c>
      <c r="I1837" s="9" t="e">
        <f t="shared" si="141"/>
        <v>#VALUE!</v>
      </c>
    </row>
    <row r="1838" spans="6:9" x14ac:dyDescent="0.2">
      <c r="F1838">
        <f t="shared" si="140"/>
        <v>1807</v>
      </c>
      <c r="G1838" s="9" t="str">
        <f t="shared" si="138"/>
        <v/>
      </c>
      <c r="H1838" s="9" t="e">
        <f t="shared" si="139"/>
        <v>#VALUE!</v>
      </c>
      <c r="I1838" s="9" t="e">
        <f t="shared" si="141"/>
        <v>#VALUE!</v>
      </c>
    </row>
    <row r="1839" spans="6:9" x14ac:dyDescent="0.2">
      <c r="F1839">
        <f t="shared" si="140"/>
        <v>1808</v>
      </c>
      <c r="G1839" s="9" t="str">
        <f t="shared" si="138"/>
        <v/>
      </c>
      <c r="H1839" s="9" t="e">
        <f t="shared" si="139"/>
        <v>#VALUE!</v>
      </c>
      <c r="I1839" s="9" t="e">
        <f t="shared" si="141"/>
        <v>#VALUE!</v>
      </c>
    </row>
    <row r="1840" spans="6:9" x14ac:dyDescent="0.2">
      <c r="F1840">
        <f t="shared" si="140"/>
        <v>1809</v>
      </c>
      <c r="G1840" s="9" t="str">
        <f t="shared" si="138"/>
        <v/>
      </c>
      <c r="H1840" s="9" t="e">
        <f t="shared" si="139"/>
        <v>#VALUE!</v>
      </c>
      <c r="I1840" s="9" t="e">
        <f t="shared" si="141"/>
        <v>#VALUE!</v>
      </c>
    </row>
    <row r="1841" spans="6:9" x14ac:dyDescent="0.2">
      <c r="F1841">
        <f t="shared" si="140"/>
        <v>1810</v>
      </c>
      <c r="G1841" s="9" t="str">
        <f t="shared" si="138"/>
        <v/>
      </c>
      <c r="H1841" s="9" t="e">
        <f t="shared" si="139"/>
        <v>#VALUE!</v>
      </c>
      <c r="I1841" s="9" t="e">
        <f t="shared" si="141"/>
        <v>#VALUE!</v>
      </c>
    </row>
    <row r="1842" spans="6:9" x14ac:dyDescent="0.2">
      <c r="F1842">
        <f t="shared" si="140"/>
        <v>1811</v>
      </c>
      <c r="G1842" s="9" t="str">
        <f t="shared" si="138"/>
        <v/>
      </c>
      <c r="H1842" s="9" t="e">
        <f t="shared" si="139"/>
        <v>#VALUE!</v>
      </c>
      <c r="I1842" s="9" t="e">
        <f t="shared" si="141"/>
        <v>#VALUE!</v>
      </c>
    </row>
    <row r="1843" spans="6:9" x14ac:dyDescent="0.2">
      <c r="F1843">
        <f t="shared" si="140"/>
        <v>1812</v>
      </c>
      <c r="G1843" s="9" t="str">
        <f t="shared" si="138"/>
        <v/>
      </c>
      <c r="H1843" s="9" t="e">
        <f t="shared" si="139"/>
        <v>#VALUE!</v>
      </c>
      <c r="I1843" s="9" t="e">
        <f t="shared" si="141"/>
        <v>#VALUE!</v>
      </c>
    </row>
    <row r="1844" spans="6:9" x14ac:dyDescent="0.2">
      <c r="F1844">
        <f t="shared" si="140"/>
        <v>1813</v>
      </c>
      <c r="G1844" s="9" t="str">
        <f t="shared" si="138"/>
        <v/>
      </c>
      <c r="H1844" s="9" t="e">
        <f t="shared" si="139"/>
        <v>#VALUE!</v>
      </c>
      <c r="I1844" s="9" t="e">
        <f t="shared" si="141"/>
        <v>#VALUE!</v>
      </c>
    </row>
    <row r="1845" spans="6:9" x14ac:dyDescent="0.2">
      <c r="F1845">
        <f t="shared" si="140"/>
        <v>1814</v>
      </c>
      <c r="G1845" s="9" t="str">
        <f t="shared" si="138"/>
        <v/>
      </c>
      <c r="H1845" s="9" t="e">
        <f t="shared" si="139"/>
        <v>#VALUE!</v>
      </c>
      <c r="I1845" s="9" t="e">
        <f t="shared" si="141"/>
        <v>#VALUE!</v>
      </c>
    </row>
    <row r="1846" spans="6:9" x14ac:dyDescent="0.2">
      <c r="F1846">
        <f t="shared" si="140"/>
        <v>1815</v>
      </c>
      <c r="G1846" s="9" t="str">
        <f t="shared" si="138"/>
        <v/>
      </c>
      <c r="H1846" s="9" t="e">
        <f t="shared" si="139"/>
        <v>#VALUE!</v>
      </c>
      <c r="I1846" s="9" t="e">
        <f t="shared" si="141"/>
        <v>#VALUE!</v>
      </c>
    </row>
    <row r="1847" spans="6:9" x14ac:dyDescent="0.2">
      <c r="F1847">
        <f t="shared" si="140"/>
        <v>1816</v>
      </c>
      <c r="G1847" s="9" t="str">
        <f t="shared" si="138"/>
        <v/>
      </c>
      <c r="H1847" s="9" t="e">
        <f t="shared" si="139"/>
        <v>#VALUE!</v>
      </c>
      <c r="I1847" s="9" t="e">
        <f t="shared" si="141"/>
        <v>#VALUE!</v>
      </c>
    </row>
    <row r="1848" spans="6:9" x14ac:dyDescent="0.2">
      <c r="F1848">
        <f t="shared" si="140"/>
        <v>1817</v>
      </c>
      <c r="G1848" s="9" t="str">
        <f t="shared" si="138"/>
        <v/>
      </c>
      <c r="H1848" s="9" t="e">
        <f t="shared" si="139"/>
        <v>#VALUE!</v>
      </c>
      <c r="I1848" s="9" t="e">
        <f t="shared" si="141"/>
        <v>#VALUE!</v>
      </c>
    </row>
    <row r="1849" spans="6:9" x14ac:dyDescent="0.2">
      <c r="F1849">
        <f t="shared" si="140"/>
        <v>1818</v>
      </c>
      <c r="G1849" s="9" t="str">
        <f t="shared" si="138"/>
        <v/>
      </c>
      <c r="H1849" s="9" t="e">
        <f t="shared" si="139"/>
        <v>#VALUE!</v>
      </c>
      <c r="I1849" s="9" t="e">
        <f t="shared" si="141"/>
        <v>#VALUE!</v>
      </c>
    </row>
    <row r="1850" spans="6:9" x14ac:dyDescent="0.2">
      <c r="F1850">
        <f t="shared" si="140"/>
        <v>1819</v>
      </c>
      <c r="G1850" s="9" t="str">
        <f t="shared" si="138"/>
        <v/>
      </c>
      <c r="H1850" s="9" t="e">
        <f t="shared" si="139"/>
        <v>#VALUE!</v>
      </c>
      <c r="I1850" s="9" t="e">
        <f t="shared" si="141"/>
        <v>#VALUE!</v>
      </c>
    </row>
    <row r="1851" spans="6:9" x14ac:dyDescent="0.2">
      <c r="F1851">
        <f t="shared" si="140"/>
        <v>1820</v>
      </c>
      <c r="G1851" s="9" t="str">
        <f t="shared" si="138"/>
        <v/>
      </c>
      <c r="H1851" s="9" t="e">
        <f t="shared" si="139"/>
        <v>#VALUE!</v>
      </c>
      <c r="I1851" s="9" t="e">
        <f t="shared" si="141"/>
        <v>#VALUE!</v>
      </c>
    </row>
    <row r="1852" spans="6:9" x14ac:dyDescent="0.2">
      <c r="F1852">
        <f t="shared" si="140"/>
        <v>1821</v>
      </c>
      <c r="G1852" s="9" t="str">
        <f t="shared" si="138"/>
        <v/>
      </c>
      <c r="H1852" s="9" t="e">
        <f t="shared" si="139"/>
        <v>#VALUE!</v>
      </c>
      <c r="I1852" s="9" t="e">
        <f t="shared" si="141"/>
        <v>#VALUE!</v>
      </c>
    </row>
    <row r="1853" spans="6:9" x14ac:dyDescent="0.2">
      <c r="F1853">
        <f t="shared" si="140"/>
        <v>1822</v>
      </c>
      <c r="G1853" s="9" t="str">
        <f t="shared" si="138"/>
        <v/>
      </c>
      <c r="H1853" s="9" t="e">
        <f t="shared" si="139"/>
        <v>#VALUE!</v>
      </c>
      <c r="I1853" s="9" t="e">
        <f t="shared" si="141"/>
        <v>#VALUE!</v>
      </c>
    </row>
    <row r="1854" spans="6:9" x14ac:dyDescent="0.2">
      <c r="F1854">
        <f t="shared" si="140"/>
        <v>1823</v>
      </c>
      <c r="G1854" s="9" t="str">
        <f t="shared" si="138"/>
        <v/>
      </c>
      <c r="H1854" s="9" t="e">
        <f t="shared" si="139"/>
        <v>#VALUE!</v>
      </c>
      <c r="I1854" s="9" t="e">
        <f t="shared" si="141"/>
        <v>#VALUE!</v>
      </c>
    </row>
    <row r="1855" spans="6:9" x14ac:dyDescent="0.2">
      <c r="F1855">
        <f t="shared" si="140"/>
        <v>1824</v>
      </c>
      <c r="G1855" s="9" t="str">
        <f t="shared" si="138"/>
        <v/>
      </c>
      <c r="H1855" s="9" t="e">
        <f t="shared" si="139"/>
        <v>#VALUE!</v>
      </c>
      <c r="I1855" s="9" t="e">
        <f t="shared" si="141"/>
        <v>#VALUE!</v>
      </c>
    </row>
    <row r="1856" spans="6:9" x14ac:dyDescent="0.2">
      <c r="F1856">
        <f t="shared" si="140"/>
        <v>1825</v>
      </c>
      <c r="G1856" s="9" t="str">
        <f t="shared" si="138"/>
        <v/>
      </c>
      <c r="H1856" s="9" t="e">
        <f t="shared" si="139"/>
        <v>#VALUE!</v>
      </c>
      <c r="I1856" s="9" t="e">
        <f t="shared" si="141"/>
        <v>#VALUE!</v>
      </c>
    </row>
    <row r="1857" spans="6:9" x14ac:dyDescent="0.2">
      <c r="F1857">
        <f t="shared" si="140"/>
        <v>1826</v>
      </c>
      <c r="G1857" s="9" t="str">
        <f t="shared" si="138"/>
        <v/>
      </c>
      <c r="H1857" s="9" t="e">
        <f t="shared" si="139"/>
        <v>#VALUE!</v>
      </c>
      <c r="I1857" s="9" t="e">
        <f t="shared" si="141"/>
        <v>#VALUE!</v>
      </c>
    </row>
    <row r="1858" spans="6:9" x14ac:dyDescent="0.2">
      <c r="F1858">
        <f t="shared" si="140"/>
        <v>1827</v>
      </c>
      <c r="G1858" s="9" t="str">
        <f t="shared" si="138"/>
        <v/>
      </c>
      <c r="H1858" s="9" t="e">
        <f t="shared" si="139"/>
        <v>#VALUE!</v>
      </c>
      <c r="I1858" s="9" t="e">
        <f t="shared" si="141"/>
        <v>#VALUE!</v>
      </c>
    </row>
    <row r="1859" spans="6:9" x14ac:dyDescent="0.2">
      <c r="F1859">
        <f t="shared" si="140"/>
        <v>1828</v>
      </c>
      <c r="G1859" s="9" t="str">
        <f t="shared" ref="G1859:G1922" si="142">IF($B$3+$B$5+$B$7&lt;F1859,"",IF($B$3&gt;F1859,$B$10*(1+$B$4)^(F1859-1),IF($B$3+$B$5&gt;F1859,$B$10*(1+$B$4)^($B$3-1)*(1+$B$6)^(F1859-$B$3),$B$10*(1+$B$4)^($B$3-1)*(1+$B$6)^($B$5)*(1+$B$8)^(F1859-$B$3-$B$5))))</f>
        <v/>
      </c>
      <c r="H1859" s="9" t="e">
        <f t="shared" ref="H1859:H1922" si="143">G1859/(1+B$9)^F1859</f>
        <v>#VALUE!</v>
      </c>
      <c r="I1859" s="9" t="e">
        <f t="shared" si="141"/>
        <v>#VALUE!</v>
      </c>
    </row>
    <row r="1860" spans="6:9" x14ac:dyDescent="0.2">
      <c r="F1860">
        <f t="shared" ref="F1860:F1923" si="144">F1859+1</f>
        <v>1829</v>
      </c>
      <c r="G1860" s="9" t="str">
        <f t="shared" si="142"/>
        <v/>
      </c>
      <c r="H1860" s="9" t="e">
        <f t="shared" si="143"/>
        <v>#VALUE!</v>
      </c>
      <c r="I1860" s="9" t="e">
        <f t="shared" ref="I1860:I1923" si="145">I1859+H1860</f>
        <v>#VALUE!</v>
      </c>
    </row>
    <row r="1861" spans="6:9" x14ac:dyDescent="0.2">
      <c r="F1861">
        <f t="shared" si="144"/>
        <v>1830</v>
      </c>
      <c r="G1861" s="9" t="str">
        <f t="shared" si="142"/>
        <v/>
      </c>
      <c r="H1861" s="9" t="e">
        <f t="shared" si="143"/>
        <v>#VALUE!</v>
      </c>
      <c r="I1861" s="9" t="e">
        <f t="shared" si="145"/>
        <v>#VALUE!</v>
      </c>
    </row>
    <row r="1862" spans="6:9" x14ac:dyDescent="0.2">
      <c r="F1862">
        <f t="shared" si="144"/>
        <v>1831</v>
      </c>
      <c r="G1862" s="9" t="str">
        <f t="shared" si="142"/>
        <v/>
      </c>
      <c r="H1862" s="9" t="e">
        <f t="shared" si="143"/>
        <v>#VALUE!</v>
      </c>
      <c r="I1862" s="9" t="e">
        <f t="shared" si="145"/>
        <v>#VALUE!</v>
      </c>
    </row>
    <row r="1863" spans="6:9" x14ac:dyDescent="0.2">
      <c r="F1863">
        <f t="shared" si="144"/>
        <v>1832</v>
      </c>
      <c r="G1863" s="9" t="str">
        <f t="shared" si="142"/>
        <v/>
      </c>
      <c r="H1863" s="9" t="e">
        <f t="shared" si="143"/>
        <v>#VALUE!</v>
      </c>
      <c r="I1863" s="9" t="e">
        <f t="shared" si="145"/>
        <v>#VALUE!</v>
      </c>
    </row>
    <row r="1864" spans="6:9" x14ac:dyDescent="0.2">
      <c r="F1864">
        <f t="shared" si="144"/>
        <v>1833</v>
      </c>
      <c r="G1864" s="9" t="str">
        <f t="shared" si="142"/>
        <v/>
      </c>
      <c r="H1864" s="9" t="e">
        <f t="shared" si="143"/>
        <v>#VALUE!</v>
      </c>
      <c r="I1864" s="9" t="e">
        <f t="shared" si="145"/>
        <v>#VALUE!</v>
      </c>
    </row>
    <row r="1865" spans="6:9" x14ac:dyDescent="0.2">
      <c r="F1865">
        <f t="shared" si="144"/>
        <v>1834</v>
      </c>
      <c r="G1865" s="9" t="str">
        <f t="shared" si="142"/>
        <v/>
      </c>
      <c r="H1865" s="9" t="e">
        <f t="shared" si="143"/>
        <v>#VALUE!</v>
      </c>
      <c r="I1865" s="9" t="e">
        <f t="shared" si="145"/>
        <v>#VALUE!</v>
      </c>
    </row>
    <row r="1866" spans="6:9" x14ac:dyDescent="0.2">
      <c r="F1866">
        <f t="shared" si="144"/>
        <v>1835</v>
      </c>
      <c r="G1866" s="9" t="str">
        <f t="shared" si="142"/>
        <v/>
      </c>
      <c r="H1866" s="9" t="e">
        <f t="shared" si="143"/>
        <v>#VALUE!</v>
      </c>
      <c r="I1866" s="9" t="e">
        <f t="shared" si="145"/>
        <v>#VALUE!</v>
      </c>
    </row>
    <row r="1867" spans="6:9" x14ac:dyDescent="0.2">
      <c r="F1867">
        <f t="shared" si="144"/>
        <v>1836</v>
      </c>
      <c r="G1867" s="9" t="str">
        <f t="shared" si="142"/>
        <v/>
      </c>
      <c r="H1867" s="9" t="e">
        <f t="shared" si="143"/>
        <v>#VALUE!</v>
      </c>
      <c r="I1867" s="9" t="e">
        <f t="shared" si="145"/>
        <v>#VALUE!</v>
      </c>
    </row>
    <row r="1868" spans="6:9" x14ac:dyDescent="0.2">
      <c r="F1868">
        <f t="shared" si="144"/>
        <v>1837</v>
      </c>
      <c r="G1868" s="9" t="str">
        <f t="shared" si="142"/>
        <v/>
      </c>
      <c r="H1868" s="9" t="e">
        <f t="shared" si="143"/>
        <v>#VALUE!</v>
      </c>
      <c r="I1868" s="9" t="e">
        <f t="shared" si="145"/>
        <v>#VALUE!</v>
      </c>
    </row>
    <row r="1869" spans="6:9" x14ac:dyDescent="0.2">
      <c r="F1869">
        <f t="shared" si="144"/>
        <v>1838</v>
      </c>
      <c r="G1869" s="9" t="str">
        <f t="shared" si="142"/>
        <v/>
      </c>
      <c r="H1869" s="9" t="e">
        <f t="shared" si="143"/>
        <v>#VALUE!</v>
      </c>
      <c r="I1869" s="9" t="e">
        <f t="shared" si="145"/>
        <v>#VALUE!</v>
      </c>
    </row>
    <row r="1870" spans="6:9" x14ac:dyDescent="0.2">
      <c r="F1870">
        <f t="shared" si="144"/>
        <v>1839</v>
      </c>
      <c r="G1870" s="9" t="str">
        <f t="shared" si="142"/>
        <v/>
      </c>
      <c r="H1870" s="9" t="e">
        <f t="shared" si="143"/>
        <v>#VALUE!</v>
      </c>
      <c r="I1870" s="9" t="e">
        <f t="shared" si="145"/>
        <v>#VALUE!</v>
      </c>
    </row>
    <row r="1871" spans="6:9" x14ac:dyDescent="0.2">
      <c r="F1871">
        <f t="shared" si="144"/>
        <v>1840</v>
      </c>
      <c r="G1871" s="9" t="str">
        <f t="shared" si="142"/>
        <v/>
      </c>
      <c r="H1871" s="9" t="e">
        <f t="shared" si="143"/>
        <v>#VALUE!</v>
      </c>
      <c r="I1871" s="9" t="e">
        <f t="shared" si="145"/>
        <v>#VALUE!</v>
      </c>
    </row>
    <row r="1872" spans="6:9" x14ac:dyDescent="0.2">
      <c r="F1872">
        <f t="shared" si="144"/>
        <v>1841</v>
      </c>
      <c r="G1872" s="9" t="str">
        <f t="shared" si="142"/>
        <v/>
      </c>
      <c r="H1872" s="9" t="e">
        <f t="shared" si="143"/>
        <v>#VALUE!</v>
      </c>
      <c r="I1872" s="9" t="e">
        <f t="shared" si="145"/>
        <v>#VALUE!</v>
      </c>
    </row>
    <row r="1873" spans="6:9" x14ac:dyDescent="0.2">
      <c r="F1873">
        <f t="shared" si="144"/>
        <v>1842</v>
      </c>
      <c r="G1873" s="9" t="str">
        <f t="shared" si="142"/>
        <v/>
      </c>
      <c r="H1873" s="9" t="e">
        <f t="shared" si="143"/>
        <v>#VALUE!</v>
      </c>
      <c r="I1873" s="9" t="e">
        <f t="shared" si="145"/>
        <v>#VALUE!</v>
      </c>
    </row>
    <row r="1874" spans="6:9" x14ac:dyDescent="0.2">
      <c r="F1874">
        <f t="shared" si="144"/>
        <v>1843</v>
      </c>
      <c r="G1874" s="9" t="str">
        <f t="shared" si="142"/>
        <v/>
      </c>
      <c r="H1874" s="9" t="e">
        <f t="shared" si="143"/>
        <v>#VALUE!</v>
      </c>
      <c r="I1874" s="9" t="e">
        <f t="shared" si="145"/>
        <v>#VALUE!</v>
      </c>
    </row>
    <row r="1875" spans="6:9" x14ac:dyDescent="0.2">
      <c r="F1875">
        <f t="shared" si="144"/>
        <v>1844</v>
      </c>
      <c r="G1875" s="9" t="str">
        <f t="shared" si="142"/>
        <v/>
      </c>
      <c r="H1875" s="9" t="e">
        <f t="shared" si="143"/>
        <v>#VALUE!</v>
      </c>
      <c r="I1875" s="9" t="e">
        <f t="shared" si="145"/>
        <v>#VALUE!</v>
      </c>
    </row>
    <row r="1876" spans="6:9" x14ac:dyDescent="0.2">
      <c r="F1876">
        <f t="shared" si="144"/>
        <v>1845</v>
      </c>
      <c r="G1876" s="9" t="str">
        <f t="shared" si="142"/>
        <v/>
      </c>
      <c r="H1876" s="9" t="e">
        <f t="shared" si="143"/>
        <v>#VALUE!</v>
      </c>
      <c r="I1876" s="9" t="e">
        <f t="shared" si="145"/>
        <v>#VALUE!</v>
      </c>
    </row>
    <row r="1877" spans="6:9" x14ac:dyDescent="0.2">
      <c r="F1877">
        <f t="shared" si="144"/>
        <v>1846</v>
      </c>
      <c r="G1877" s="9" t="str">
        <f t="shared" si="142"/>
        <v/>
      </c>
      <c r="H1877" s="9" t="e">
        <f t="shared" si="143"/>
        <v>#VALUE!</v>
      </c>
      <c r="I1877" s="9" t="e">
        <f t="shared" si="145"/>
        <v>#VALUE!</v>
      </c>
    </row>
    <row r="1878" spans="6:9" x14ac:dyDescent="0.2">
      <c r="F1878">
        <f t="shared" si="144"/>
        <v>1847</v>
      </c>
      <c r="G1878" s="9" t="str">
        <f t="shared" si="142"/>
        <v/>
      </c>
      <c r="H1878" s="9" t="e">
        <f t="shared" si="143"/>
        <v>#VALUE!</v>
      </c>
      <c r="I1878" s="9" t="e">
        <f t="shared" si="145"/>
        <v>#VALUE!</v>
      </c>
    </row>
    <row r="1879" spans="6:9" x14ac:dyDescent="0.2">
      <c r="F1879">
        <f t="shared" si="144"/>
        <v>1848</v>
      </c>
      <c r="G1879" s="9" t="str">
        <f t="shared" si="142"/>
        <v/>
      </c>
      <c r="H1879" s="9" t="e">
        <f t="shared" si="143"/>
        <v>#VALUE!</v>
      </c>
      <c r="I1879" s="9" t="e">
        <f t="shared" si="145"/>
        <v>#VALUE!</v>
      </c>
    </row>
    <row r="1880" spans="6:9" x14ac:dyDescent="0.2">
      <c r="F1880">
        <f t="shared" si="144"/>
        <v>1849</v>
      </c>
      <c r="G1880" s="9" t="str">
        <f t="shared" si="142"/>
        <v/>
      </c>
      <c r="H1880" s="9" t="e">
        <f t="shared" si="143"/>
        <v>#VALUE!</v>
      </c>
      <c r="I1880" s="9" t="e">
        <f t="shared" si="145"/>
        <v>#VALUE!</v>
      </c>
    </row>
    <row r="1881" spans="6:9" x14ac:dyDescent="0.2">
      <c r="F1881">
        <f t="shared" si="144"/>
        <v>1850</v>
      </c>
      <c r="G1881" s="9" t="str">
        <f t="shared" si="142"/>
        <v/>
      </c>
      <c r="H1881" s="9" t="e">
        <f t="shared" si="143"/>
        <v>#VALUE!</v>
      </c>
      <c r="I1881" s="9" t="e">
        <f t="shared" si="145"/>
        <v>#VALUE!</v>
      </c>
    </row>
    <row r="1882" spans="6:9" x14ac:dyDescent="0.2">
      <c r="F1882">
        <f t="shared" si="144"/>
        <v>1851</v>
      </c>
      <c r="G1882" s="9" t="str">
        <f t="shared" si="142"/>
        <v/>
      </c>
      <c r="H1882" s="9" t="e">
        <f t="shared" si="143"/>
        <v>#VALUE!</v>
      </c>
      <c r="I1882" s="9" t="e">
        <f t="shared" si="145"/>
        <v>#VALUE!</v>
      </c>
    </row>
    <row r="1883" spans="6:9" x14ac:dyDescent="0.2">
      <c r="F1883">
        <f t="shared" si="144"/>
        <v>1852</v>
      </c>
      <c r="G1883" s="9" t="str">
        <f t="shared" si="142"/>
        <v/>
      </c>
      <c r="H1883" s="9" t="e">
        <f t="shared" si="143"/>
        <v>#VALUE!</v>
      </c>
      <c r="I1883" s="9" t="e">
        <f t="shared" si="145"/>
        <v>#VALUE!</v>
      </c>
    </row>
    <row r="1884" spans="6:9" x14ac:dyDescent="0.2">
      <c r="F1884">
        <f t="shared" si="144"/>
        <v>1853</v>
      </c>
      <c r="G1884" s="9" t="str">
        <f t="shared" si="142"/>
        <v/>
      </c>
      <c r="H1884" s="9" t="e">
        <f t="shared" si="143"/>
        <v>#VALUE!</v>
      </c>
      <c r="I1884" s="9" t="e">
        <f t="shared" si="145"/>
        <v>#VALUE!</v>
      </c>
    </row>
    <row r="1885" spans="6:9" x14ac:dyDescent="0.2">
      <c r="F1885">
        <f t="shared" si="144"/>
        <v>1854</v>
      </c>
      <c r="G1885" s="9" t="str">
        <f t="shared" si="142"/>
        <v/>
      </c>
      <c r="H1885" s="9" t="e">
        <f t="shared" si="143"/>
        <v>#VALUE!</v>
      </c>
      <c r="I1885" s="9" t="e">
        <f t="shared" si="145"/>
        <v>#VALUE!</v>
      </c>
    </row>
    <row r="1886" spans="6:9" x14ac:dyDescent="0.2">
      <c r="F1886">
        <f t="shared" si="144"/>
        <v>1855</v>
      </c>
      <c r="G1886" s="9" t="str">
        <f t="shared" si="142"/>
        <v/>
      </c>
      <c r="H1886" s="9" t="e">
        <f t="shared" si="143"/>
        <v>#VALUE!</v>
      </c>
      <c r="I1886" s="9" t="e">
        <f t="shared" si="145"/>
        <v>#VALUE!</v>
      </c>
    </row>
    <row r="1887" spans="6:9" x14ac:dyDescent="0.2">
      <c r="F1887">
        <f t="shared" si="144"/>
        <v>1856</v>
      </c>
      <c r="G1887" s="9" t="str">
        <f t="shared" si="142"/>
        <v/>
      </c>
      <c r="H1887" s="9" t="e">
        <f t="shared" si="143"/>
        <v>#VALUE!</v>
      </c>
      <c r="I1887" s="9" t="e">
        <f t="shared" si="145"/>
        <v>#VALUE!</v>
      </c>
    </row>
    <row r="1888" spans="6:9" x14ac:dyDescent="0.2">
      <c r="F1888">
        <f t="shared" si="144"/>
        <v>1857</v>
      </c>
      <c r="G1888" s="9" t="str">
        <f t="shared" si="142"/>
        <v/>
      </c>
      <c r="H1888" s="9" t="e">
        <f t="shared" si="143"/>
        <v>#VALUE!</v>
      </c>
      <c r="I1888" s="9" t="e">
        <f t="shared" si="145"/>
        <v>#VALUE!</v>
      </c>
    </row>
    <row r="1889" spans="6:9" x14ac:dyDescent="0.2">
      <c r="F1889">
        <f t="shared" si="144"/>
        <v>1858</v>
      </c>
      <c r="G1889" s="9" t="str">
        <f t="shared" si="142"/>
        <v/>
      </c>
      <c r="H1889" s="9" t="e">
        <f t="shared" si="143"/>
        <v>#VALUE!</v>
      </c>
      <c r="I1889" s="9" t="e">
        <f t="shared" si="145"/>
        <v>#VALUE!</v>
      </c>
    </row>
    <row r="1890" spans="6:9" x14ac:dyDescent="0.2">
      <c r="F1890">
        <f t="shared" si="144"/>
        <v>1859</v>
      </c>
      <c r="G1890" s="9" t="str">
        <f t="shared" si="142"/>
        <v/>
      </c>
      <c r="H1890" s="9" t="e">
        <f t="shared" si="143"/>
        <v>#VALUE!</v>
      </c>
      <c r="I1890" s="9" t="e">
        <f t="shared" si="145"/>
        <v>#VALUE!</v>
      </c>
    </row>
    <row r="1891" spans="6:9" x14ac:dyDescent="0.2">
      <c r="F1891">
        <f t="shared" si="144"/>
        <v>1860</v>
      </c>
      <c r="G1891" s="9" t="str">
        <f t="shared" si="142"/>
        <v/>
      </c>
      <c r="H1891" s="9" t="e">
        <f t="shared" si="143"/>
        <v>#VALUE!</v>
      </c>
      <c r="I1891" s="9" t="e">
        <f t="shared" si="145"/>
        <v>#VALUE!</v>
      </c>
    </row>
    <row r="1892" spans="6:9" x14ac:dyDescent="0.2">
      <c r="F1892">
        <f t="shared" si="144"/>
        <v>1861</v>
      </c>
      <c r="G1892" s="9" t="str">
        <f t="shared" si="142"/>
        <v/>
      </c>
      <c r="H1892" s="9" t="e">
        <f t="shared" si="143"/>
        <v>#VALUE!</v>
      </c>
      <c r="I1892" s="9" t="e">
        <f t="shared" si="145"/>
        <v>#VALUE!</v>
      </c>
    </row>
    <row r="1893" spans="6:9" x14ac:dyDescent="0.2">
      <c r="F1893">
        <f t="shared" si="144"/>
        <v>1862</v>
      </c>
      <c r="G1893" s="9" t="str">
        <f t="shared" si="142"/>
        <v/>
      </c>
      <c r="H1893" s="9" t="e">
        <f t="shared" si="143"/>
        <v>#VALUE!</v>
      </c>
      <c r="I1893" s="9" t="e">
        <f t="shared" si="145"/>
        <v>#VALUE!</v>
      </c>
    </row>
    <row r="1894" spans="6:9" x14ac:dyDescent="0.2">
      <c r="F1894">
        <f t="shared" si="144"/>
        <v>1863</v>
      </c>
      <c r="G1894" s="9" t="str">
        <f t="shared" si="142"/>
        <v/>
      </c>
      <c r="H1894" s="9" t="e">
        <f t="shared" si="143"/>
        <v>#VALUE!</v>
      </c>
      <c r="I1894" s="9" t="e">
        <f t="shared" si="145"/>
        <v>#VALUE!</v>
      </c>
    </row>
    <row r="1895" spans="6:9" x14ac:dyDescent="0.2">
      <c r="F1895">
        <f t="shared" si="144"/>
        <v>1864</v>
      </c>
      <c r="G1895" s="9" t="str">
        <f t="shared" si="142"/>
        <v/>
      </c>
      <c r="H1895" s="9" t="e">
        <f t="shared" si="143"/>
        <v>#VALUE!</v>
      </c>
      <c r="I1895" s="9" t="e">
        <f t="shared" si="145"/>
        <v>#VALUE!</v>
      </c>
    </row>
    <row r="1896" spans="6:9" x14ac:dyDescent="0.2">
      <c r="F1896">
        <f t="shared" si="144"/>
        <v>1865</v>
      </c>
      <c r="G1896" s="9" t="str">
        <f t="shared" si="142"/>
        <v/>
      </c>
      <c r="H1896" s="9" t="e">
        <f t="shared" si="143"/>
        <v>#VALUE!</v>
      </c>
      <c r="I1896" s="9" t="e">
        <f t="shared" si="145"/>
        <v>#VALUE!</v>
      </c>
    </row>
    <row r="1897" spans="6:9" x14ac:dyDescent="0.2">
      <c r="F1897">
        <f t="shared" si="144"/>
        <v>1866</v>
      </c>
      <c r="G1897" s="9" t="str">
        <f t="shared" si="142"/>
        <v/>
      </c>
      <c r="H1897" s="9" t="e">
        <f t="shared" si="143"/>
        <v>#VALUE!</v>
      </c>
      <c r="I1897" s="9" t="e">
        <f t="shared" si="145"/>
        <v>#VALUE!</v>
      </c>
    </row>
    <row r="1898" spans="6:9" x14ac:dyDescent="0.2">
      <c r="F1898">
        <f t="shared" si="144"/>
        <v>1867</v>
      </c>
      <c r="G1898" s="9" t="str">
        <f t="shared" si="142"/>
        <v/>
      </c>
      <c r="H1898" s="9" t="e">
        <f t="shared" si="143"/>
        <v>#VALUE!</v>
      </c>
      <c r="I1898" s="9" t="e">
        <f t="shared" si="145"/>
        <v>#VALUE!</v>
      </c>
    </row>
    <row r="1899" spans="6:9" x14ac:dyDescent="0.2">
      <c r="F1899">
        <f t="shared" si="144"/>
        <v>1868</v>
      </c>
      <c r="G1899" s="9" t="str">
        <f t="shared" si="142"/>
        <v/>
      </c>
      <c r="H1899" s="9" t="e">
        <f t="shared" si="143"/>
        <v>#VALUE!</v>
      </c>
      <c r="I1899" s="9" t="e">
        <f t="shared" si="145"/>
        <v>#VALUE!</v>
      </c>
    </row>
    <row r="1900" spans="6:9" x14ac:dyDescent="0.2">
      <c r="F1900">
        <f t="shared" si="144"/>
        <v>1869</v>
      </c>
      <c r="G1900" s="9" t="str">
        <f t="shared" si="142"/>
        <v/>
      </c>
      <c r="H1900" s="9" t="e">
        <f t="shared" si="143"/>
        <v>#VALUE!</v>
      </c>
      <c r="I1900" s="9" t="e">
        <f t="shared" si="145"/>
        <v>#VALUE!</v>
      </c>
    </row>
    <row r="1901" spans="6:9" x14ac:dyDescent="0.2">
      <c r="F1901">
        <f t="shared" si="144"/>
        <v>1870</v>
      </c>
      <c r="G1901" s="9" t="str">
        <f t="shared" si="142"/>
        <v/>
      </c>
      <c r="H1901" s="9" t="e">
        <f t="shared" si="143"/>
        <v>#VALUE!</v>
      </c>
      <c r="I1901" s="9" t="e">
        <f t="shared" si="145"/>
        <v>#VALUE!</v>
      </c>
    </row>
    <row r="1902" spans="6:9" x14ac:dyDescent="0.2">
      <c r="F1902">
        <f t="shared" si="144"/>
        <v>1871</v>
      </c>
      <c r="G1902" s="9" t="str">
        <f t="shared" si="142"/>
        <v/>
      </c>
      <c r="H1902" s="9" t="e">
        <f t="shared" si="143"/>
        <v>#VALUE!</v>
      </c>
      <c r="I1902" s="9" t="e">
        <f t="shared" si="145"/>
        <v>#VALUE!</v>
      </c>
    </row>
    <row r="1903" spans="6:9" x14ac:dyDescent="0.2">
      <c r="F1903">
        <f t="shared" si="144"/>
        <v>1872</v>
      </c>
      <c r="G1903" s="9" t="str">
        <f t="shared" si="142"/>
        <v/>
      </c>
      <c r="H1903" s="9" t="e">
        <f t="shared" si="143"/>
        <v>#VALUE!</v>
      </c>
      <c r="I1903" s="9" t="e">
        <f t="shared" si="145"/>
        <v>#VALUE!</v>
      </c>
    </row>
    <row r="1904" spans="6:9" x14ac:dyDescent="0.2">
      <c r="F1904">
        <f t="shared" si="144"/>
        <v>1873</v>
      </c>
      <c r="G1904" s="9" t="str">
        <f t="shared" si="142"/>
        <v/>
      </c>
      <c r="H1904" s="9" t="e">
        <f t="shared" si="143"/>
        <v>#VALUE!</v>
      </c>
      <c r="I1904" s="9" t="e">
        <f t="shared" si="145"/>
        <v>#VALUE!</v>
      </c>
    </row>
    <row r="1905" spans="6:9" x14ac:dyDescent="0.2">
      <c r="F1905">
        <f t="shared" si="144"/>
        <v>1874</v>
      </c>
      <c r="G1905" s="9" t="str">
        <f t="shared" si="142"/>
        <v/>
      </c>
      <c r="H1905" s="9" t="e">
        <f t="shared" si="143"/>
        <v>#VALUE!</v>
      </c>
      <c r="I1905" s="9" t="e">
        <f t="shared" si="145"/>
        <v>#VALUE!</v>
      </c>
    </row>
    <row r="1906" spans="6:9" x14ac:dyDescent="0.2">
      <c r="F1906">
        <f t="shared" si="144"/>
        <v>1875</v>
      </c>
      <c r="G1906" s="9" t="str">
        <f t="shared" si="142"/>
        <v/>
      </c>
      <c r="H1906" s="9" t="e">
        <f t="shared" si="143"/>
        <v>#VALUE!</v>
      </c>
      <c r="I1906" s="9" t="e">
        <f t="shared" si="145"/>
        <v>#VALUE!</v>
      </c>
    </row>
    <row r="1907" spans="6:9" x14ac:dyDescent="0.2">
      <c r="F1907">
        <f t="shared" si="144"/>
        <v>1876</v>
      </c>
      <c r="G1907" s="9" t="str">
        <f t="shared" si="142"/>
        <v/>
      </c>
      <c r="H1907" s="9" t="e">
        <f t="shared" si="143"/>
        <v>#VALUE!</v>
      </c>
      <c r="I1907" s="9" t="e">
        <f t="shared" si="145"/>
        <v>#VALUE!</v>
      </c>
    </row>
    <row r="1908" spans="6:9" x14ac:dyDescent="0.2">
      <c r="F1908">
        <f t="shared" si="144"/>
        <v>1877</v>
      </c>
      <c r="G1908" s="9" t="str">
        <f t="shared" si="142"/>
        <v/>
      </c>
      <c r="H1908" s="9" t="e">
        <f t="shared" si="143"/>
        <v>#VALUE!</v>
      </c>
      <c r="I1908" s="9" t="e">
        <f t="shared" si="145"/>
        <v>#VALUE!</v>
      </c>
    </row>
    <row r="1909" spans="6:9" x14ac:dyDescent="0.2">
      <c r="F1909">
        <f t="shared" si="144"/>
        <v>1878</v>
      </c>
      <c r="G1909" s="9" t="str">
        <f t="shared" si="142"/>
        <v/>
      </c>
      <c r="H1909" s="9" t="e">
        <f t="shared" si="143"/>
        <v>#VALUE!</v>
      </c>
      <c r="I1909" s="9" t="e">
        <f t="shared" si="145"/>
        <v>#VALUE!</v>
      </c>
    </row>
    <row r="1910" spans="6:9" x14ac:dyDescent="0.2">
      <c r="F1910">
        <f t="shared" si="144"/>
        <v>1879</v>
      </c>
      <c r="G1910" s="9" t="str">
        <f t="shared" si="142"/>
        <v/>
      </c>
      <c r="H1910" s="9" t="e">
        <f t="shared" si="143"/>
        <v>#VALUE!</v>
      </c>
      <c r="I1910" s="9" t="e">
        <f t="shared" si="145"/>
        <v>#VALUE!</v>
      </c>
    </row>
    <row r="1911" spans="6:9" x14ac:dyDescent="0.2">
      <c r="F1911">
        <f t="shared" si="144"/>
        <v>1880</v>
      </c>
      <c r="G1911" s="9" t="str">
        <f t="shared" si="142"/>
        <v/>
      </c>
      <c r="H1911" s="9" t="e">
        <f t="shared" si="143"/>
        <v>#VALUE!</v>
      </c>
      <c r="I1911" s="9" t="e">
        <f t="shared" si="145"/>
        <v>#VALUE!</v>
      </c>
    </row>
    <row r="1912" spans="6:9" x14ac:dyDescent="0.2">
      <c r="F1912">
        <f t="shared" si="144"/>
        <v>1881</v>
      </c>
      <c r="G1912" s="9" t="str">
        <f t="shared" si="142"/>
        <v/>
      </c>
      <c r="H1912" s="9" t="e">
        <f t="shared" si="143"/>
        <v>#VALUE!</v>
      </c>
      <c r="I1912" s="9" t="e">
        <f t="shared" si="145"/>
        <v>#VALUE!</v>
      </c>
    </row>
    <row r="1913" spans="6:9" x14ac:dyDescent="0.2">
      <c r="F1913">
        <f t="shared" si="144"/>
        <v>1882</v>
      </c>
      <c r="G1913" s="9" t="str">
        <f t="shared" si="142"/>
        <v/>
      </c>
      <c r="H1913" s="9" t="e">
        <f t="shared" si="143"/>
        <v>#VALUE!</v>
      </c>
      <c r="I1913" s="9" t="e">
        <f t="shared" si="145"/>
        <v>#VALUE!</v>
      </c>
    </row>
    <row r="1914" spans="6:9" x14ac:dyDescent="0.2">
      <c r="F1914">
        <f t="shared" si="144"/>
        <v>1883</v>
      </c>
      <c r="G1914" s="9" t="str">
        <f t="shared" si="142"/>
        <v/>
      </c>
      <c r="H1914" s="9" t="e">
        <f t="shared" si="143"/>
        <v>#VALUE!</v>
      </c>
      <c r="I1914" s="9" t="e">
        <f t="shared" si="145"/>
        <v>#VALUE!</v>
      </c>
    </row>
    <row r="1915" spans="6:9" x14ac:dyDescent="0.2">
      <c r="F1915">
        <f t="shared" si="144"/>
        <v>1884</v>
      </c>
      <c r="G1915" s="9" t="str">
        <f t="shared" si="142"/>
        <v/>
      </c>
      <c r="H1915" s="9" t="e">
        <f t="shared" si="143"/>
        <v>#VALUE!</v>
      </c>
      <c r="I1915" s="9" t="e">
        <f t="shared" si="145"/>
        <v>#VALUE!</v>
      </c>
    </row>
    <row r="1916" spans="6:9" x14ac:dyDescent="0.2">
      <c r="F1916">
        <f t="shared" si="144"/>
        <v>1885</v>
      </c>
      <c r="G1916" s="9" t="str">
        <f t="shared" si="142"/>
        <v/>
      </c>
      <c r="H1916" s="9" t="e">
        <f t="shared" si="143"/>
        <v>#VALUE!</v>
      </c>
      <c r="I1916" s="9" t="e">
        <f t="shared" si="145"/>
        <v>#VALUE!</v>
      </c>
    </row>
    <row r="1917" spans="6:9" x14ac:dyDescent="0.2">
      <c r="F1917">
        <f t="shared" si="144"/>
        <v>1886</v>
      </c>
      <c r="G1917" s="9" t="str">
        <f t="shared" si="142"/>
        <v/>
      </c>
      <c r="H1917" s="9" t="e">
        <f t="shared" si="143"/>
        <v>#VALUE!</v>
      </c>
      <c r="I1917" s="9" t="e">
        <f t="shared" si="145"/>
        <v>#VALUE!</v>
      </c>
    </row>
    <row r="1918" spans="6:9" x14ac:dyDescent="0.2">
      <c r="F1918">
        <f t="shared" si="144"/>
        <v>1887</v>
      </c>
      <c r="G1918" s="9" t="str">
        <f t="shared" si="142"/>
        <v/>
      </c>
      <c r="H1918" s="9" t="e">
        <f t="shared" si="143"/>
        <v>#VALUE!</v>
      </c>
      <c r="I1918" s="9" t="e">
        <f t="shared" si="145"/>
        <v>#VALUE!</v>
      </c>
    </row>
    <row r="1919" spans="6:9" x14ac:dyDescent="0.2">
      <c r="F1919">
        <f t="shared" si="144"/>
        <v>1888</v>
      </c>
      <c r="G1919" s="9" t="str">
        <f t="shared" si="142"/>
        <v/>
      </c>
      <c r="H1919" s="9" t="e">
        <f t="shared" si="143"/>
        <v>#VALUE!</v>
      </c>
      <c r="I1919" s="9" t="e">
        <f t="shared" si="145"/>
        <v>#VALUE!</v>
      </c>
    </row>
    <row r="1920" spans="6:9" x14ac:dyDescent="0.2">
      <c r="F1920">
        <f t="shared" si="144"/>
        <v>1889</v>
      </c>
      <c r="G1920" s="9" t="str">
        <f t="shared" si="142"/>
        <v/>
      </c>
      <c r="H1920" s="9" t="e">
        <f t="shared" si="143"/>
        <v>#VALUE!</v>
      </c>
      <c r="I1920" s="9" t="e">
        <f t="shared" si="145"/>
        <v>#VALUE!</v>
      </c>
    </row>
    <row r="1921" spans="6:9" x14ac:dyDescent="0.2">
      <c r="F1921">
        <f t="shared" si="144"/>
        <v>1890</v>
      </c>
      <c r="G1921" s="9" t="str">
        <f t="shared" si="142"/>
        <v/>
      </c>
      <c r="H1921" s="9" t="e">
        <f t="shared" si="143"/>
        <v>#VALUE!</v>
      </c>
      <c r="I1921" s="9" t="e">
        <f t="shared" si="145"/>
        <v>#VALUE!</v>
      </c>
    </row>
    <row r="1922" spans="6:9" x14ac:dyDescent="0.2">
      <c r="F1922">
        <f t="shared" si="144"/>
        <v>1891</v>
      </c>
      <c r="G1922" s="9" t="str">
        <f t="shared" si="142"/>
        <v/>
      </c>
      <c r="H1922" s="9" t="e">
        <f t="shared" si="143"/>
        <v>#VALUE!</v>
      </c>
      <c r="I1922" s="9" t="e">
        <f t="shared" si="145"/>
        <v>#VALUE!</v>
      </c>
    </row>
    <row r="1923" spans="6:9" x14ac:dyDescent="0.2">
      <c r="F1923">
        <f t="shared" si="144"/>
        <v>1892</v>
      </c>
      <c r="G1923" s="9" t="str">
        <f t="shared" ref="G1923:G1986" si="146">IF($B$3+$B$5+$B$7&lt;F1923,"",IF($B$3&gt;F1923,$B$10*(1+$B$4)^(F1923-1),IF($B$3+$B$5&gt;F1923,$B$10*(1+$B$4)^($B$3-1)*(1+$B$6)^(F1923-$B$3),$B$10*(1+$B$4)^($B$3-1)*(1+$B$6)^($B$5)*(1+$B$8)^(F1923-$B$3-$B$5))))</f>
        <v/>
      </c>
      <c r="H1923" s="9" t="e">
        <f t="shared" ref="H1923:H1986" si="147">G1923/(1+B$9)^F1923</f>
        <v>#VALUE!</v>
      </c>
      <c r="I1923" s="9" t="e">
        <f t="shared" si="145"/>
        <v>#VALUE!</v>
      </c>
    </row>
    <row r="1924" spans="6:9" x14ac:dyDescent="0.2">
      <c r="F1924">
        <f t="shared" ref="F1924:F1987" si="148">F1923+1</f>
        <v>1893</v>
      </c>
      <c r="G1924" s="9" t="str">
        <f t="shared" si="146"/>
        <v/>
      </c>
      <c r="H1924" s="9" t="e">
        <f t="shared" si="147"/>
        <v>#VALUE!</v>
      </c>
      <c r="I1924" s="9" t="e">
        <f t="shared" ref="I1924:I1987" si="149">I1923+H1924</f>
        <v>#VALUE!</v>
      </c>
    </row>
    <row r="1925" spans="6:9" x14ac:dyDescent="0.2">
      <c r="F1925">
        <f t="shared" si="148"/>
        <v>1894</v>
      </c>
      <c r="G1925" s="9" t="str">
        <f t="shared" si="146"/>
        <v/>
      </c>
      <c r="H1925" s="9" t="e">
        <f t="shared" si="147"/>
        <v>#VALUE!</v>
      </c>
      <c r="I1925" s="9" t="e">
        <f t="shared" si="149"/>
        <v>#VALUE!</v>
      </c>
    </row>
    <row r="1926" spans="6:9" x14ac:dyDescent="0.2">
      <c r="F1926">
        <f t="shared" si="148"/>
        <v>1895</v>
      </c>
      <c r="G1926" s="9" t="str">
        <f t="shared" si="146"/>
        <v/>
      </c>
      <c r="H1926" s="9" t="e">
        <f t="shared" si="147"/>
        <v>#VALUE!</v>
      </c>
      <c r="I1926" s="9" t="e">
        <f t="shared" si="149"/>
        <v>#VALUE!</v>
      </c>
    </row>
    <row r="1927" spans="6:9" x14ac:dyDescent="0.2">
      <c r="F1927">
        <f t="shared" si="148"/>
        <v>1896</v>
      </c>
      <c r="G1927" s="9" t="str">
        <f t="shared" si="146"/>
        <v/>
      </c>
      <c r="H1927" s="9" t="e">
        <f t="shared" si="147"/>
        <v>#VALUE!</v>
      </c>
      <c r="I1927" s="9" t="e">
        <f t="shared" si="149"/>
        <v>#VALUE!</v>
      </c>
    </row>
    <row r="1928" spans="6:9" x14ac:dyDescent="0.2">
      <c r="F1928">
        <f t="shared" si="148"/>
        <v>1897</v>
      </c>
      <c r="G1928" s="9" t="str">
        <f t="shared" si="146"/>
        <v/>
      </c>
      <c r="H1928" s="9" t="e">
        <f t="shared" si="147"/>
        <v>#VALUE!</v>
      </c>
      <c r="I1928" s="9" t="e">
        <f t="shared" si="149"/>
        <v>#VALUE!</v>
      </c>
    </row>
    <row r="1929" spans="6:9" x14ac:dyDescent="0.2">
      <c r="F1929">
        <f t="shared" si="148"/>
        <v>1898</v>
      </c>
      <c r="G1929" s="9" t="str">
        <f t="shared" si="146"/>
        <v/>
      </c>
      <c r="H1929" s="9" t="e">
        <f t="shared" si="147"/>
        <v>#VALUE!</v>
      </c>
      <c r="I1929" s="9" t="e">
        <f t="shared" si="149"/>
        <v>#VALUE!</v>
      </c>
    </row>
    <row r="1930" spans="6:9" x14ac:dyDescent="0.2">
      <c r="F1930">
        <f t="shared" si="148"/>
        <v>1899</v>
      </c>
      <c r="G1930" s="9" t="str">
        <f t="shared" si="146"/>
        <v/>
      </c>
      <c r="H1930" s="9" t="e">
        <f t="shared" si="147"/>
        <v>#VALUE!</v>
      </c>
      <c r="I1930" s="9" t="e">
        <f t="shared" si="149"/>
        <v>#VALUE!</v>
      </c>
    </row>
    <row r="1931" spans="6:9" x14ac:dyDescent="0.2">
      <c r="F1931">
        <f t="shared" si="148"/>
        <v>1900</v>
      </c>
      <c r="G1931" s="9" t="str">
        <f t="shared" si="146"/>
        <v/>
      </c>
      <c r="H1931" s="9" t="e">
        <f t="shared" si="147"/>
        <v>#VALUE!</v>
      </c>
      <c r="I1931" s="9" t="e">
        <f t="shared" si="149"/>
        <v>#VALUE!</v>
      </c>
    </row>
    <row r="1932" spans="6:9" x14ac:dyDescent="0.2">
      <c r="F1932">
        <f t="shared" si="148"/>
        <v>1901</v>
      </c>
      <c r="G1932" s="9" t="str">
        <f t="shared" si="146"/>
        <v/>
      </c>
      <c r="H1932" s="9" t="e">
        <f t="shared" si="147"/>
        <v>#VALUE!</v>
      </c>
      <c r="I1932" s="9" t="e">
        <f t="shared" si="149"/>
        <v>#VALUE!</v>
      </c>
    </row>
    <row r="1933" spans="6:9" x14ac:dyDescent="0.2">
      <c r="F1933">
        <f t="shared" si="148"/>
        <v>1902</v>
      </c>
      <c r="G1933" s="9" t="str">
        <f t="shared" si="146"/>
        <v/>
      </c>
      <c r="H1933" s="9" t="e">
        <f t="shared" si="147"/>
        <v>#VALUE!</v>
      </c>
      <c r="I1933" s="9" t="e">
        <f t="shared" si="149"/>
        <v>#VALUE!</v>
      </c>
    </row>
    <row r="1934" spans="6:9" x14ac:dyDescent="0.2">
      <c r="F1934">
        <f t="shared" si="148"/>
        <v>1903</v>
      </c>
      <c r="G1934" s="9" t="str">
        <f t="shared" si="146"/>
        <v/>
      </c>
      <c r="H1934" s="9" t="e">
        <f t="shared" si="147"/>
        <v>#VALUE!</v>
      </c>
      <c r="I1934" s="9" t="e">
        <f t="shared" si="149"/>
        <v>#VALUE!</v>
      </c>
    </row>
    <row r="1935" spans="6:9" x14ac:dyDescent="0.2">
      <c r="F1935">
        <f t="shared" si="148"/>
        <v>1904</v>
      </c>
      <c r="G1935" s="9" t="str">
        <f t="shared" si="146"/>
        <v/>
      </c>
      <c r="H1935" s="9" t="e">
        <f t="shared" si="147"/>
        <v>#VALUE!</v>
      </c>
      <c r="I1935" s="9" t="e">
        <f t="shared" si="149"/>
        <v>#VALUE!</v>
      </c>
    </row>
    <row r="1936" spans="6:9" x14ac:dyDescent="0.2">
      <c r="F1936">
        <f t="shared" si="148"/>
        <v>1905</v>
      </c>
      <c r="G1936" s="9" t="str">
        <f t="shared" si="146"/>
        <v/>
      </c>
      <c r="H1936" s="9" t="e">
        <f t="shared" si="147"/>
        <v>#VALUE!</v>
      </c>
      <c r="I1936" s="9" t="e">
        <f t="shared" si="149"/>
        <v>#VALUE!</v>
      </c>
    </row>
    <row r="1937" spans="6:9" x14ac:dyDescent="0.2">
      <c r="F1937">
        <f t="shared" si="148"/>
        <v>1906</v>
      </c>
      <c r="G1937" s="9" t="str">
        <f t="shared" si="146"/>
        <v/>
      </c>
      <c r="H1937" s="9" t="e">
        <f t="shared" si="147"/>
        <v>#VALUE!</v>
      </c>
      <c r="I1937" s="9" t="e">
        <f t="shared" si="149"/>
        <v>#VALUE!</v>
      </c>
    </row>
    <row r="1938" spans="6:9" x14ac:dyDescent="0.2">
      <c r="F1938">
        <f t="shared" si="148"/>
        <v>1907</v>
      </c>
      <c r="G1938" s="9" t="str">
        <f t="shared" si="146"/>
        <v/>
      </c>
      <c r="H1938" s="9" t="e">
        <f t="shared" si="147"/>
        <v>#VALUE!</v>
      </c>
      <c r="I1938" s="9" t="e">
        <f t="shared" si="149"/>
        <v>#VALUE!</v>
      </c>
    </row>
    <row r="1939" spans="6:9" x14ac:dyDescent="0.2">
      <c r="F1939">
        <f t="shared" si="148"/>
        <v>1908</v>
      </c>
      <c r="G1939" s="9" t="str">
        <f t="shared" si="146"/>
        <v/>
      </c>
      <c r="H1939" s="9" t="e">
        <f t="shared" si="147"/>
        <v>#VALUE!</v>
      </c>
      <c r="I1939" s="9" t="e">
        <f t="shared" si="149"/>
        <v>#VALUE!</v>
      </c>
    </row>
    <row r="1940" spans="6:9" x14ac:dyDescent="0.2">
      <c r="F1940">
        <f t="shared" si="148"/>
        <v>1909</v>
      </c>
      <c r="G1940" s="9" t="str">
        <f t="shared" si="146"/>
        <v/>
      </c>
      <c r="H1940" s="9" t="e">
        <f t="shared" si="147"/>
        <v>#VALUE!</v>
      </c>
      <c r="I1940" s="9" t="e">
        <f t="shared" si="149"/>
        <v>#VALUE!</v>
      </c>
    </row>
    <row r="1941" spans="6:9" x14ac:dyDescent="0.2">
      <c r="F1941">
        <f t="shared" si="148"/>
        <v>1910</v>
      </c>
      <c r="G1941" s="9" t="str">
        <f t="shared" si="146"/>
        <v/>
      </c>
      <c r="H1941" s="9" t="e">
        <f t="shared" si="147"/>
        <v>#VALUE!</v>
      </c>
      <c r="I1941" s="9" t="e">
        <f t="shared" si="149"/>
        <v>#VALUE!</v>
      </c>
    </row>
    <row r="1942" spans="6:9" x14ac:dyDescent="0.2">
      <c r="F1942">
        <f t="shared" si="148"/>
        <v>1911</v>
      </c>
      <c r="G1942" s="9" t="str">
        <f t="shared" si="146"/>
        <v/>
      </c>
      <c r="H1942" s="9" t="e">
        <f t="shared" si="147"/>
        <v>#VALUE!</v>
      </c>
      <c r="I1942" s="9" t="e">
        <f t="shared" si="149"/>
        <v>#VALUE!</v>
      </c>
    </row>
    <row r="1943" spans="6:9" x14ac:dyDescent="0.2">
      <c r="F1943">
        <f t="shared" si="148"/>
        <v>1912</v>
      </c>
      <c r="G1943" s="9" t="str">
        <f t="shared" si="146"/>
        <v/>
      </c>
      <c r="H1943" s="9" t="e">
        <f t="shared" si="147"/>
        <v>#VALUE!</v>
      </c>
      <c r="I1943" s="9" t="e">
        <f t="shared" si="149"/>
        <v>#VALUE!</v>
      </c>
    </row>
    <row r="1944" spans="6:9" x14ac:dyDescent="0.2">
      <c r="F1944">
        <f t="shared" si="148"/>
        <v>1913</v>
      </c>
      <c r="G1944" s="9" t="str">
        <f t="shared" si="146"/>
        <v/>
      </c>
      <c r="H1944" s="9" t="e">
        <f t="shared" si="147"/>
        <v>#VALUE!</v>
      </c>
      <c r="I1944" s="9" t="e">
        <f t="shared" si="149"/>
        <v>#VALUE!</v>
      </c>
    </row>
    <row r="1945" spans="6:9" x14ac:dyDescent="0.2">
      <c r="F1945">
        <f t="shared" si="148"/>
        <v>1914</v>
      </c>
      <c r="G1945" s="9" t="str">
        <f t="shared" si="146"/>
        <v/>
      </c>
      <c r="H1945" s="9" t="e">
        <f t="shared" si="147"/>
        <v>#VALUE!</v>
      </c>
      <c r="I1945" s="9" t="e">
        <f t="shared" si="149"/>
        <v>#VALUE!</v>
      </c>
    </row>
    <row r="1946" spans="6:9" x14ac:dyDescent="0.2">
      <c r="F1946">
        <f t="shared" si="148"/>
        <v>1915</v>
      </c>
      <c r="G1946" s="9" t="str">
        <f t="shared" si="146"/>
        <v/>
      </c>
      <c r="H1946" s="9" t="e">
        <f t="shared" si="147"/>
        <v>#VALUE!</v>
      </c>
      <c r="I1946" s="9" t="e">
        <f t="shared" si="149"/>
        <v>#VALUE!</v>
      </c>
    </row>
    <row r="1947" spans="6:9" x14ac:dyDescent="0.2">
      <c r="F1947">
        <f t="shared" si="148"/>
        <v>1916</v>
      </c>
      <c r="G1947" s="9" t="str">
        <f t="shared" si="146"/>
        <v/>
      </c>
      <c r="H1947" s="9" t="e">
        <f t="shared" si="147"/>
        <v>#VALUE!</v>
      </c>
      <c r="I1947" s="9" t="e">
        <f t="shared" si="149"/>
        <v>#VALUE!</v>
      </c>
    </row>
    <row r="1948" spans="6:9" x14ac:dyDescent="0.2">
      <c r="F1948">
        <f t="shared" si="148"/>
        <v>1917</v>
      </c>
      <c r="G1948" s="9" t="str">
        <f t="shared" si="146"/>
        <v/>
      </c>
      <c r="H1948" s="9" t="e">
        <f t="shared" si="147"/>
        <v>#VALUE!</v>
      </c>
      <c r="I1948" s="9" t="e">
        <f t="shared" si="149"/>
        <v>#VALUE!</v>
      </c>
    </row>
    <row r="1949" spans="6:9" x14ac:dyDescent="0.2">
      <c r="F1949">
        <f t="shared" si="148"/>
        <v>1918</v>
      </c>
      <c r="G1949" s="9" t="str">
        <f t="shared" si="146"/>
        <v/>
      </c>
      <c r="H1949" s="9" t="e">
        <f t="shared" si="147"/>
        <v>#VALUE!</v>
      </c>
      <c r="I1949" s="9" t="e">
        <f t="shared" si="149"/>
        <v>#VALUE!</v>
      </c>
    </row>
    <row r="1950" spans="6:9" x14ac:dyDescent="0.2">
      <c r="F1950">
        <f t="shared" si="148"/>
        <v>1919</v>
      </c>
      <c r="G1950" s="9" t="str">
        <f t="shared" si="146"/>
        <v/>
      </c>
      <c r="H1950" s="9" t="e">
        <f t="shared" si="147"/>
        <v>#VALUE!</v>
      </c>
      <c r="I1950" s="9" t="e">
        <f t="shared" si="149"/>
        <v>#VALUE!</v>
      </c>
    </row>
    <row r="1951" spans="6:9" x14ac:dyDescent="0.2">
      <c r="F1951">
        <f t="shared" si="148"/>
        <v>1920</v>
      </c>
      <c r="G1951" s="9" t="str">
        <f t="shared" si="146"/>
        <v/>
      </c>
      <c r="H1951" s="9" t="e">
        <f t="shared" si="147"/>
        <v>#VALUE!</v>
      </c>
      <c r="I1951" s="9" t="e">
        <f t="shared" si="149"/>
        <v>#VALUE!</v>
      </c>
    </row>
    <row r="1952" spans="6:9" x14ac:dyDescent="0.2">
      <c r="F1952">
        <f t="shared" si="148"/>
        <v>1921</v>
      </c>
      <c r="G1952" s="9" t="str">
        <f t="shared" si="146"/>
        <v/>
      </c>
      <c r="H1952" s="9" t="e">
        <f t="shared" si="147"/>
        <v>#VALUE!</v>
      </c>
      <c r="I1952" s="9" t="e">
        <f t="shared" si="149"/>
        <v>#VALUE!</v>
      </c>
    </row>
    <row r="1953" spans="6:9" x14ac:dyDescent="0.2">
      <c r="F1953">
        <f t="shared" si="148"/>
        <v>1922</v>
      </c>
      <c r="G1953" s="9" t="str">
        <f t="shared" si="146"/>
        <v/>
      </c>
      <c r="H1953" s="9" t="e">
        <f t="shared" si="147"/>
        <v>#VALUE!</v>
      </c>
      <c r="I1953" s="9" t="e">
        <f t="shared" si="149"/>
        <v>#VALUE!</v>
      </c>
    </row>
    <row r="1954" spans="6:9" x14ac:dyDescent="0.2">
      <c r="F1954">
        <f t="shared" si="148"/>
        <v>1923</v>
      </c>
      <c r="G1954" s="9" t="str">
        <f t="shared" si="146"/>
        <v/>
      </c>
      <c r="H1954" s="9" t="e">
        <f t="shared" si="147"/>
        <v>#VALUE!</v>
      </c>
      <c r="I1954" s="9" t="e">
        <f t="shared" si="149"/>
        <v>#VALUE!</v>
      </c>
    </row>
    <row r="1955" spans="6:9" x14ac:dyDescent="0.2">
      <c r="F1955">
        <f t="shared" si="148"/>
        <v>1924</v>
      </c>
      <c r="G1955" s="9" t="str">
        <f t="shared" si="146"/>
        <v/>
      </c>
      <c r="H1955" s="9" t="e">
        <f t="shared" si="147"/>
        <v>#VALUE!</v>
      </c>
      <c r="I1955" s="9" t="e">
        <f t="shared" si="149"/>
        <v>#VALUE!</v>
      </c>
    </row>
    <row r="1956" spans="6:9" x14ac:dyDescent="0.2">
      <c r="F1956">
        <f t="shared" si="148"/>
        <v>1925</v>
      </c>
      <c r="G1956" s="9" t="str">
        <f t="shared" si="146"/>
        <v/>
      </c>
      <c r="H1956" s="9" t="e">
        <f t="shared" si="147"/>
        <v>#VALUE!</v>
      </c>
      <c r="I1956" s="9" t="e">
        <f t="shared" si="149"/>
        <v>#VALUE!</v>
      </c>
    </row>
    <row r="1957" spans="6:9" x14ac:dyDescent="0.2">
      <c r="F1957">
        <f t="shared" si="148"/>
        <v>1926</v>
      </c>
      <c r="G1957" s="9" t="str">
        <f t="shared" si="146"/>
        <v/>
      </c>
      <c r="H1957" s="9" t="e">
        <f t="shared" si="147"/>
        <v>#VALUE!</v>
      </c>
      <c r="I1957" s="9" t="e">
        <f t="shared" si="149"/>
        <v>#VALUE!</v>
      </c>
    </row>
    <row r="1958" spans="6:9" x14ac:dyDescent="0.2">
      <c r="F1958">
        <f t="shared" si="148"/>
        <v>1927</v>
      </c>
      <c r="G1958" s="9" t="str">
        <f t="shared" si="146"/>
        <v/>
      </c>
      <c r="H1958" s="9" t="e">
        <f t="shared" si="147"/>
        <v>#VALUE!</v>
      </c>
      <c r="I1958" s="9" t="e">
        <f t="shared" si="149"/>
        <v>#VALUE!</v>
      </c>
    </row>
    <row r="1959" spans="6:9" x14ac:dyDescent="0.2">
      <c r="F1959">
        <f t="shared" si="148"/>
        <v>1928</v>
      </c>
      <c r="G1959" s="9" t="str">
        <f t="shared" si="146"/>
        <v/>
      </c>
      <c r="H1959" s="9" t="e">
        <f t="shared" si="147"/>
        <v>#VALUE!</v>
      </c>
      <c r="I1959" s="9" t="e">
        <f t="shared" si="149"/>
        <v>#VALUE!</v>
      </c>
    </row>
    <row r="1960" spans="6:9" x14ac:dyDescent="0.2">
      <c r="F1960">
        <f t="shared" si="148"/>
        <v>1929</v>
      </c>
      <c r="G1960" s="9" t="str">
        <f t="shared" si="146"/>
        <v/>
      </c>
      <c r="H1960" s="9" t="e">
        <f t="shared" si="147"/>
        <v>#VALUE!</v>
      </c>
      <c r="I1960" s="9" t="e">
        <f t="shared" si="149"/>
        <v>#VALUE!</v>
      </c>
    </row>
    <row r="1961" spans="6:9" x14ac:dyDescent="0.2">
      <c r="F1961">
        <f t="shared" si="148"/>
        <v>1930</v>
      </c>
      <c r="G1961" s="9" t="str">
        <f t="shared" si="146"/>
        <v/>
      </c>
      <c r="H1961" s="9" t="e">
        <f t="shared" si="147"/>
        <v>#VALUE!</v>
      </c>
      <c r="I1961" s="9" t="e">
        <f t="shared" si="149"/>
        <v>#VALUE!</v>
      </c>
    </row>
    <row r="1962" spans="6:9" x14ac:dyDescent="0.2">
      <c r="F1962">
        <f t="shared" si="148"/>
        <v>1931</v>
      </c>
      <c r="G1962" s="9" t="str">
        <f t="shared" si="146"/>
        <v/>
      </c>
      <c r="H1962" s="9" t="e">
        <f t="shared" si="147"/>
        <v>#VALUE!</v>
      </c>
      <c r="I1962" s="9" t="e">
        <f t="shared" si="149"/>
        <v>#VALUE!</v>
      </c>
    </row>
    <row r="1963" spans="6:9" x14ac:dyDescent="0.2">
      <c r="F1963">
        <f t="shared" si="148"/>
        <v>1932</v>
      </c>
      <c r="G1963" s="9" t="str">
        <f t="shared" si="146"/>
        <v/>
      </c>
      <c r="H1963" s="9" t="e">
        <f t="shared" si="147"/>
        <v>#VALUE!</v>
      </c>
      <c r="I1963" s="9" t="e">
        <f t="shared" si="149"/>
        <v>#VALUE!</v>
      </c>
    </row>
    <row r="1964" spans="6:9" x14ac:dyDescent="0.2">
      <c r="F1964">
        <f t="shared" si="148"/>
        <v>1933</v>
      </c>
      <c r="G1964" s="9" t="str">
        <f t="shared" si="146"/>
        <v/>
      </c>
      <c r="H1964" s="9" t="e">
        <f t="shared" si="147"/>
        <v>#VALUE!</v>
      </c>
      <c r="I1964" s="9" t="e">
        <f t="shared" si="149"/>
        <v>#VALUE!</v>
      </c>
    </row>
    <row r="1965" spans="6:9" x14ac:dyDescent="0.2">
      <c r="F1965">
        <f t="shared" si="148"/>
        <v>1934</v>
      </c>
      <c r="G1965" s="9" t="str">
        <f t="shared" si="146"/>
        <v/>
      </c>
      <c r="H1965" s="9" t="e">
        <f t="shared" si="147"/>
        <v>#VALUE!</v>
      </c>
      <c r="I1965" s="9" t="e">
        <f t="shared" si="149"/>
        <v>#VALUE!</v>
      </c>
    </row>
    <row r="1966" spans="6:9" x14ac:dyDescent="0.2">
      <c r="F1966">
        <f t="shared" si="148"/>
        <v>1935</v>
      </c>
      <c r="G1966" s="9" t="str">
        <f t="shared" si="146"/>
        <v/>
      </c>
      <c r="H1966" s="9" t="e">
        <f t="shared" si="147"/>
        <v>#VALUE!</v>
      </c>
      <c r="I1966" s="9" t="e">
        <f t="shared" si="149"/>
        <v>#VALUE!</v>
      </c>
    </row>
    <row r="1967" spans="6:9" x14ac:dyDescent="0.2">
      <c r="F1967">
        <f t="shared" si="148"/>
        <v>1936</v>
      </c>
      <c r="G1967" s="9" t="str">
        <f t="shared" si="146"/>
        <v/>
      </c>
      <c r="H1967" s="9" t="e">
        <f t="shared" si="147"/>
        <v>#VALUE!</v>
      </c>
      <c r="I1967" s="9" t="e">
        <f t="shared" si="149"/>
        <v>#VALUE!</v>
      </c>
    </row>
    <row r="1968" spans="6:9" x14ac:dyDescent="0.2">
      <c r="F1968">
        <f t="shared" si="148"/>
        <v>1937</v>
      </c>
      <c r="G1968" s="9" t="str">
        <f t="shared" si="146"/>
        <v/>
      </c>
      <c r="H1968" s="9" t="e">
        <f t="shared" si="147"/>
        <v>#VALUE!</v>
      </c>
      <c r="I1968" s="9" t="e">
        <f t="shared" si="149"/>
        <v>#VALUE!</v>
      </c>
    </row>
    <row r="1969" spans="6:9" x14ac:dyDescent="0.2">
      <c r="F1969">
        <f t="shared" si="148"/>
        <v>1938</v>
      </c>
      <c r="G1969" s="9" t="str">
        <f t="shared" si="146"/>
        <v/>
      </c>
      <c r="H1969" s="9" t="e">
        <f t="shared" si="147"/>
        <v>#VALUE!</v>
      </c>
      <c r="I1969" s="9" t="e">
        <f t="shared" si="149"/>
        <v>#VALUE!</v>
      </c>
    </row>
    <row r="1970" spans="6:9" x14ac:dyDescent="0.2">
      <c r="F1970">
        <f t="shared" si="148"/>
        <v>1939</v>
      </c>
      <c r="G1970" s="9" t="str">
        <f t="shared" si="146"/>
        <v/>
      </c>
      <c r="H1970" s="9" t="e">
        <f t="shared" si="147"/>
        <v>#VALUE!</v>
      </c>
      <c r="I1970" s="9" t="e">
        <f t="shared" si="149"/>
        <v>#VALUE!</v>
      </c>
    </row>
    <row r="1971" spans="6:9" x14ac:dyDescent="0.2">
      <c r="F1971">
        <f t="shared" si="148"/>
        <v>1940</v>
      </c>
      <c r="G1971" s="9" t="str">
        <f t="shared" si="146"/>
        <v/>
      </c>
      <c r="H1971" s="9" t="e">
        <f t="shared" si="147"/>
        <v>#VALUE!</v>
      </c>
      <c r="I1971" s="9" t="e">
        <f t="shared" si="149"/>
        <v>#VALUE!</v>
      </c>
    </row>
    <row r="1972" spans="6:9" x14ac:dyDescent="0.2">
      <c r="F1972">
        <f t="shared" si="148"/>
        <v>1941</v>
      </c>
      <c r="G1972" s="9" t="str">
        <f t="shared" si="146"/>
        <v/>
      </c>
      <c r="H1972" s="9" t="e">
        <f t="shared" si="147"/>
        <v>#VALUE!</v>
      </c>
      <c r="I1972" s="9" t="e">
        <f t="shared" si="149"/>
        <v>#VALUE!</v>
      </c>
    </row>
    <row r="1973" spans="6:9" x14ac:dyDescent="0.2">
      <c r="F1973">
        <f t="shared" si="148"/>
        <v>1942</v>
      </c>
      <c r="G1973" s="9" t="str">
        <f t="shared" si="146"/>
        <v/>
      </c>
      <c r="H1973" s="9" t="e">
        <f t="shared" si="147"/>
        <v>#VALUE!</v>
      </c>
      <c r="I1973" s="9" t="e">
        <f t="shared" si="149"/>
        <v>#VALUE!</v>
      </c>
    </row>
    <row r="1974" spans="6:9" x14ac:dyDescent="0.2">
      <c r="F1974">
        <f t="shared" si="148"/>
        <v>1943</v>
      </c>
      <c r="G1974" s="9" t="str">
        <f t="shared" si="146"/>
        <v/>
      </c>
      <c r="H1974" s="9" t="e">
        <f t="shared" si="147"/>
        <v>#VALUE!</v>
      </c>
      <c r="I1974" s="9" t="e">
        <f t="shared" si="149"/>
        <v>#VALUE!</v>
      </c>
    </row>
    <row r="1975" spans="6:9" x14ac:dyDescent="0.2">
      <c r="F1975">
        <f t="shared" si="148"/>
        <v>1944</v>
      </c>
      <c r="G1975" s="9" t="str">
        <f t="shared" si="146"/>
        <v/>
      </c>
      <c r="H1975" s="9" t="e">
        <f t="shared" si="147"/>
        <v>#VALUE!</v>
      </c>
      <c r="I1975" s="9" t="e">
        <f t="shared" si="149"/>
        <v>#VALUE!</v>
      </c>
    </row>
    <row r="1976" spans="6:9" x14ac:dyDescent="0.2">
      <c r="F1976">
        <f t="shared" si="148"/>
        <v>1945</v>
      </c>
      <c r="G1976" s="9" t="str">
        <f t="shared" si="146"/>
        <v/>
      </c>
      <c r="H1976" s="9" t="e">
        <f t="shared" si="147"/>
        <v>#VALUE!</v>
      </c>
      <c r="I1976" s="9" t="e">
        <f t="shared" si="149"/>
        <v>#VALUE!</v>
      </c>
    </row>
    <row r="1977" spans="6:9" x14ac:dyDescent="0.2">
      <c r="F1977">
        <f t="shared" si="148"/>
        <v>1946</v>
      </c>
      <c r="G1977" s="9" t="str">
        <f t="shared" si="146"/>
        <v/>
      </c>
      <c r="H1977" s="9" t="e">
        <f t="shared" si="147"/>
        <v>#VALUE!</v>
      </c>
      <c r="I1977" s="9" t="e">
        <f t="shared" si="149"/>
        <v>#VALUE!</v>
      </c>
    </row>
    <row r="1978" spans="6:9" x14ac:dyDescent="0.2">
      <c r="F1978">
        <f t="shared" si="148"/>
        <v>1947</v>
      </c>
      <c r="G1978" s="9" t="str">
        <f t="shared" si="146"/>
        <v/>
      </c>
      <c r="H1978" s="9" t="e">
        <f t="shared" si="147"/>
        <v>#VALUE!</v>
      </c>
      <c r="I1978" s="9" t="e">
        <f t="shared" si="149"/>
        <v>#VALUE!</v>
      </c>
    </row>
    <row r="1979" spans="6:9" x14ac:dyDescent="0.2">
      <c r="F1979">
        <f t="shared" si="148"/>
        <v>1948</v>
      </c>
      <c r="G1979" s="9" t="str">
        <f t="shared" si="146"/>
        <v/>
      </c>
      <c r="H1979" s="9" t="e">
        <f t="shared" si="147"/>
        <v>#VALUE!</v>
      </c>
      <c r="I1979" s="9" t="e">
        <f t="shared" si="149"/>
        <v>#VALUE!</v>
      </c>
    </row>
    <row r="1980" spans="6:9" x14ac:dyDescent="0.2">
      <c r="F1980">
        <f t="shared" si="148"/>
        <v>1949</v>
      </c>
      <c r="G1980" s="9" t="str">
        <f t="shared" si="146"/>
        <v/>
      </c>
      <c r="H1980" s="9" t="e">
        <f t="shared" si="147"/>
        <v>#VALUE!</v>
      </c>
      <c r="I1980" s="9" t="e">
        <f t="shared" si="149"/>
        <v>#VALUE!</v>
      </c>
    </row>
    <row r="1981" spans="6:9" x14ac:dyDescent="0.2">
      <c r="F1981">
        <f t="shared" si="148"/>
        <v>1950</v>
      </c>
      <c r="G1981" s="9" t="str">
        <f t="shared" si="146"/>
        <v/>
      </c>
      <c r="H1981" s="9" t="e">
        <f t="shared" si="147"/>
        <v>#VALUE!</v>
      </c>
      <c r="I1981" s="9" t="e">
        <f t="shared" si="149"/>
        <v>#VALUE!</v>
      </c>
    </row>
    <row r="1982" spans="6:9" x14ac:dyDescent="0.2">
      <c r="F1982">
        <f t="shared" si="148"/>
        <v>1951</v>
      </c>
      <c r="G1982" s="9" t="str">
        <f t="shared" si="146"/>
        <v/>
      </c>
      <c r="H1982" s="9" t="e">
        <f t="shared" si="147"/>
        <v>#VALUE!</v>
      </c>
      <c r="I1982" s="9" t="e">
        <f t="shared" si="149"/>
        <v>#VALUE!</v>
      </c>
    </row>
    <row r="1983" spans="6:9" x14ac:dyDescent="0.2">
      <c r="F1983">
        <f t="shared" si="148"/>
        <v>1952</v>
      </c>
      <c r="G1983" s="9" t="str">
        <f t="shared" si="146"/>
        <v/>
      </c>
      <c r="H1983" s="9" t="e">
        <f t="shared" si="147"/>
        <v>#VALUE!</v>
      </c>
      <c r="I1983" s="9" t="e">
        <f t="shared" si="149"/>
        <v>#VALUE!</v>
      </c>
    </row>
    <row r="1984" spans="6:9" x14ac:dyDescent="0.2">
      <c r="F1984">
        <f t="shared" si="148"/>
        <v>1953</v>
      </c>
      <c r="G1984" s="9" t="str">
        <f t="shared" si="146"/>
        <v/>
      </c>
      <c r="H1984" s="9" t="e">
        <f t="shared" si="147"/>
        <v>#VALUE!</v>
      </c>
      <c r="I1984" s="9" t="e">
        <f t="shared" si="149"/>
        <v>#VALUE!</v>
      </c>
    </row>
    <row r="1985" spans="6:9" x14ac:dyDescent="0.2">
      <c r="F1985">
        <f t="shared" si="148"/>
        <v>1954</v>
      </c>
      <c r="G1985" s="9" t="str">
        <f t="shared" si="146"/>
        <v/>
      </c>
      <c r="H1985" s="9" t="e">
        <f t="shared" si="147"/>
        <v>#VALUE!</v>
      </c>
      <c r="I1985" s="9" t="e">
        <f t="shared" si="149"/>
        <v>#VALUE!</v>
      </c>
    </row>
    <row r="1986" spans="6:9" x14ac:dyDescent="0.2">
      <c r="F1986">
        <f t="shared" si="148"/>
        <v>1955</v>
      </c>
      <c r="G1986" s="9" t="str">
        <f t="shared" si="146"/>
        <v/>
      </c>
      <c r="H1986" s="9" t="e">
        <f t="shared" si="147"/>
        <v>#VALUE!</v>
      </c>
      <c r="I1986" s="9" t="e">
        <f t="shared" si="149"/>
        <v>#VALUE!</v>
      </c>
    </row>
    <row r="1987" spans="6:9" x14ac:dyDescent="0.2">
      <c r="F1987">
        <f t="shared" si="148"/>
        <v>1956</v>
      </c>
      <c r="G1987" s="9" t="str">
        <f t="shared" ref="G1987:G2006" si="150">IF($B$3+$B$5+$B$7&lt;F1987,"",IF($B$3&gt;F1987,$B$10*(1+$B$4)^(F1987-1),IF($B$3+$B$5&gt;F1987,$B$10*(1+$B$4)^($B$3-1)*(1+$B$6)^(F1987-$B$3),$B$10*(1+$B$4)^($B$3-1)*(1+$B$6)^($B$5)*(1+$B$8)^(F1987-$B$3-$B$5))))</f>
        <v/>
      </c>
      <c r="H1987" s="9" t="e">
        <f t="shared" ref="H1987:H2006" si="151">G1987/(1+B$9)^F1987</f>
        <v>#VALUE!</v>
      </c>
      <c r="I1987" s="9" t="e">
        <f t="shared" si="149"/>
        <v>#VALUE!</v>
      </c>
    </row>
    <row r="1988" spans="6:9" x14ac:dyDescent="0.2">
      <c r="F1988">
        <f t="shared" ref="F1988:F2006" si="152">F1987+1</f>
        <v>1957</v>
      </c>
      <c r="G1988" s="9" t="str">
        <f t="shared" si="150"/>
        <v/>
      </c>
      <c r="H1988" s="9" t="e">
        <f t="shared" si="151"/>
        <v>#VALUE!</v>
      </c>
      <c r="I1988" s="9" t="e">
        <f t="shared" ref="I1988:I2006" si="153">I1987+H1988</f>
        <v>#VALUE!</v>
      </c>
    </row>
    <row r="1989" spans="6:9" x14ac:dyDescent="0.2">
      <c r="F1989">
        <f t="shared" si="152"/>
        <v>1958</v>
      </c>
      <c r="G1989" s="9" t="str">
        <f t="shared" si="150"/>
        <v/>
      </c>
      <c r="H1989" s="9" t="e">
        <f t="shared" si="151"/>
        <v>#VALUE!</v>
      </c>
      <c r="I1989" s="9" t="e">
        <f t="shared" si="153"/>
        <v>#VALUE!</v>
      </c>
    </row>
    <row r="1990" spans="6:9" x14ac:dyDescent="0.2">
      <c r="F1990">
        <f t="shared" si="152"/>
        <v>1959</v>
      </c>
      <c r="G1990" s="9" t="str">
        <f t="shared" si="150"/>
        <v/>
      </c>
      <c r="H1990" s="9" t="e">
        <f t="shared" si="151"/>
        <v>#VALUE!</v>
      </c>
      <c r="I1990" s="9" t="e">
        <f t="shared" si="153"/>
        <v>#VALUE!</v>
      </c>
    </row>
    <row r="1991" spans="6:9" x14ac:dyDescent="0.2">
      <c r="F1991">
        <f t="shared" si="152"/>
        <v>1960</v>
      </c>
      <c r="G1991" s="9" t="str">
        <f t="shared" si="150"/>
        <v/>
      </c>
      <c r="H1991" s="9" t="e">
        <f t="shared" si="151"/>
        <v>#VALUE!</v>
      </c>
      <c r="I1991" s="9" t="e">
        <f t="shared" si="153"/>
        <v>#VALUE!</v>
      </c>
    </row>
    <row r="1992" spans="6:9" x14ac:dyDescent="0.2">
      <c r="F1992">
        <f t="shared" si="152"/>
        <v>1961</v>
      </c>
      <c r="G1992" s="9" t="str">
        <f t="shared" si="150"/>
        <v/>
      </c>
      <c r="H1992" s="9" t="e">
        <f t="shared" si="151"/>
        <v>#VALUE!</v>
      </c>
      <c r="I1992" s="9" t="e">
        <f t="shared" si="153"/>
        <v>#VALUE!</v>
      </c>
    </row>
    <row r="1993" spans="6:9" x14ac:dyDescent="0.2">
      <c r="F1993">
        <f t="shared" si="152"/>
        <v>1962</v>
      </c>
      <c r="G1993" s="9" t="str">
        <f t="shared" si="150"/>
        <v/>
      </c>
      <c r="H1993" s="9" t="e">
        <f t="shared" si="151"/>
        <v>#VALUE!</v>
      </c>
      <c r="I1993" s="9" t="e">
        <f t="shared" si="153"/>
        <v>#VALUE!</v>
      </c>
    </row>
    <row r="1994" spans="6:9" x14ac:dyDescent="0.2">
      <c r="F1994">
        <f t="shared" si="152"/>
        <v>1963</v>
      </c>
      <c r="G1994" s="9" t="str">
        <f t="shared" si="150"/>
        <v/>
      </c>
      <c r="H1994" s="9" t="e">
        <f t="shared" si="151"/>
        <v>#VALUE!</v>
      </c>
      <c r="I1994" s="9" t="e">
        <f t="shared" si="153"/>
        <v>#VALUE!</v>
      </c>
    </row>
    <row r="1995" spans="6:9" x14ac:dyDescent="0.2">
      <c r="F1995">
        <f t="shared" si="152"/>
        <v>1964</v>
      </c>
      <c r="G1995" s="9" t="str">
        <f t="shared" si="150"/>
        <v/>
      </c>
      <c r="H1995" s="9" t="e">
        <f t="shared" si="151"/>
        <v>#VALUE!</v>
      </c>
      <c r="I1995" s="9" t="e">
        <f t="shared" si="153"/>
        <v>#VALUE!</v>
      </c>
    </row>
    <row r="1996" spans="6:9" x14ac:dyDescent="0.2">
      <c r="F1996">
        <f t="shared" si="152"/>
        <v>1965</v>
      </c>
      <c r="G1996" s="9" t="str">
        <f t="shared" si="150"/>
        <v/>
      </c>
      <c r="H1996" s="9" t="e">
        <f t="shared" si="151"/>
        <v>#VALUE!</v>
      </c>
      <c r="I1996" s="9" t="e">
        <f t="shared" si="153"/>
        <v>#VALUE!</v>
      </c>
    </row>
    <row r="1997" spans="6:9" x14ac:dyDescent="0.2">
      <c r="F1997">
        <f t="shared" si="152"/>
        <v>1966</v>
      </c>
      <c r="G1997" s="9" t="str">
        <f t="shared" si="150"/>
        <v/>
      </c>
      <c r="H1997" s="9" t="e">
        <f t="shared" si="151"/>
        <v>#VALUE!</v>
      </c>
      <c r="I1997" s="9" t="e">
        <f t="shared" si="153"/>
        <v>#VALUE!</v>
      </c>
    </row>
    <row r="1998" spans="6:9" x14ac:dyDescent="0.2">
      <c r="F1998">
        <f t="shared" si="152"/>
        <v>1967</v>
      </c>
      <c r="G1998" s="9" t="str">
        <f t="shared" si="150"/>
        <v/>
      </c>
      <c r="H1998" s="9" t="e">
        <f t="shared" si="151"/>
        <v>#VALUE!</v>
      </c>
      <c r="I1998" s="9" t="e">
        <f t="shared" si="153"/>
        <v>#VALUE!</v>
      </c>
    </row>
    <row r="1999" spans="6:9" x14ac:dyDescent="0.2">
      <c r="F1999">
        <f t="shared" si="152"/>
        <v>1968</v>
      </c>
      <c r="G1999" s="9" t="str">
        <f t="shared" si="150"/>
        <v/>
      </c>
      <c r="H1999" s="9" t="e">
        <f t="shared" si="151"/>
        <v>#VALUE!</v>
      </c>
      <c r="I1999" s="9" t="e">
        <f t="shared" si="153"/>
        <v>#VALUE!</v>
      </c>
    </row>
    <row r="2000" spans="6:9" x14ac:dyDescent="0.2">
      <c r="F2000">
        <f t="shared" si="152"/>
        <v>1969</v>
      </c>
      <c r="G2000" s="9" t="str">
        <f t="shared" si="150"/>
        <v/>
      </c>
      <c r="H2000" s="9" t="e">
        <f t="shared" si="151"/>
        <v>#VALUE!</v>
      </c>
      <c r="I2000" s="9" t="e">
        <f t="shared" si="153"/>
        <v>#VALUE!</v>
      </c>
    </row>
    <row r="2001" spans="6:9" x14ac:dyDescent="0.2">
      <c r="F2001">
        <f t="shared" si="152"/>
        <v>1970</v>
      </c>
      <c r="G2001" s="9" t="str">
        <f t="shared" si="150"/>
        <v/>
      </c>
      <c r="H2001" s="9" t="e">
        <f t="shared" si="151"/>
        <v>#VALUE!</v>
      </c>
      <c r="I2001" s="9" t="e">
        <f t="shared" si="153"/>
        <v>#VALUE!</v>
      </c>
    </row>
    <row r="2002" spans="6:9" x14ac:dyDescent="0.2">
      <c r="F2002">
        <f t="shared" si="152"/>
        <v>1971</v>
      </c>
      <c r="G2002" s="9" t="str">
        <f t="shared" si="150"/>
        <v/>
      </c>
      <c r="H2002" s="9" t="e">
        <f t="shared" si="151"/>
        <v>#VALUE!</v>
      </c>
      <c r="I2002" s="9" t="e">
        <f t="shared" si="153"/>
        <v>#VALUE!</v>
      </c>
    </row>
    <row r="2003" spans="6:9" x14ac:dyDescent="0.2">
      <c r="F2003">
        <f t="shared" si="152"/>
        <v>1972</v>
      </c>
      <c r="G2003" s="9" t="str">
        <f t="shared" si="150"/>
        <v/>
      </c>
      <c r="H2003" s="9" t="e">
        <f t="shared" si="151"/>
        <v>#VALUE!</v>
      </c>
      <c r="I2003" s="9" t="e">
        <f t="shared" si="153"/>
        <v>#VALUE!</v>
      </c>
    </row>
    <row r="2004" spans="6:9" x14ac:dyDescent="0.2">
      <c r="F2004">
        <f t="shared" si="152"/>
        <v>1973</v>
      </c>
      <c r="G2004" s="9" t="str">
        <f t="shared" si="150"/>
        <v/>
      </c>
      <c r="H2004" s="9" t="e">
        <f t="shared" si="151"/>
        <v>#VALUE!</v>
      </c>
      <c r="I2004" s="9" t="e">
        <f t="shared" si="153"/>
        <v>#VALUE!</v>
      </c>
    </row>
    <row r="2005" spans="6:9" x14ac:dyDescent="0.2">
      <c r="F2005">
        <f t="shared" si="152"/>
        <v>1974</v>
      </c>
      <c r="G2005" s="9" t="str">
        <f t="shared" si="150"/>
        <v/>
      </c>
      <c r="H2005" s="9" t="e">
        <f t="shared" si="151"/>
        <v>#VALUE!</v>
      </c>
      <c r="I2005" s="9" t="e">
        <f t="shared" si="153"/>
        <v>#VALUE!</v>
      </c>
    </row>
    <row r="2006" spans="6:9" x14ac:dyDescent="0.2">
      <c r="F2006">
        <f t="shared" si="152"/>
        <v>1975</v>
      </c>
      <c r="G2006" s="9" t="str">
        <f t="shared" si="150"/>
        <v/>
      </c>
      <c r="H2006" s="9" t="e">
        <f t="shared" si="151"/>
        <v>#VALUE!</v>
      </c>
      <c r="I2006" s="9" t="e">
        <f t="shared" si="153"/>
        <v>#VALUE!</v>
      </c>
    </row>
  </sheetData>
  <phoneticPr fontId="0" type="noConversion"/>
  <pageMargins left="0.4" right="0.4" top="0.75" bottom="0.75" header="0.5" footer="0.5"/>
  <pageSetup orientation="landscape" horizontalDpi="4294967292" r:id="rId1"/>
  <headerFooter alignWithMargins="0">
    <oddHeader xml:space="preserve">&amp;CThree Stage Growth Model Demonstration
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workbookViewId="0">
      <selection activeCell="F5" sqref="F5"/>
    </sheetView>
  </sheetViews>
  <sheetFormatPr defaultRowHeight="12.75" x14ac:dyDescent="0.2"/>
  <cols>
    <col min="1" max="1" width="13.140625" customWidth="1"/>
    <col min="2" max="2" width="5.140625" customWidth="1"/>
    <col min="3" max="3" width="12.28515625" style="42" customWidth="1"/>
    <col min="4" max="4" width="12.28515625" customWidth="1"/>
    <col min="5" max="5" width="12.42578125" customWidth="1"/>
    <col min="6" max="6" width="15" bestFit="1" customWidth="1"/>
    <col min="7" max="7" width="11.85546875" customWidth="1"/>
    <col min="8" max="8" width="17.42578125" customWidth="1"/>
    <col min="9" max="9" width="12.28515625" bestFit="1" customWidth="1"/>
  </cols>
  <sheetData>
    <row r="1" spans="1:5" ht="18" x14ac:dyDescent="0.25">
      <c r="A1" s="1" t="s">
        <v>84</v>
      </c>
    </row>
    <row r="3" spans="1:5" ht="15.75" x14ac:dyDescent="0.25">
      <c r="A3" s="31" t="s">
        <v>85</v>
      </c>
      <c r="B3" s="33"/>
    </row>
    <row r="5" spans="1:5" x14ac:dyDescent="0.2">
      <c r="B5" s="34" t="s">
        <v>0</v>
      </c>
      <c r="C5" s="43" t="s">
        <v>86</v>
      </c>
      <c r="D5" s="43" t="s">
        <v>87</v>
      </c>
      <c r="E5" s="33" t="s">
        <v>88</v>
      </c>
    </row>
    <row r="6" spans="1:5" x14ac:dyDescent="0.2">
      <c r="A6" t="s">
        <v>67</v>
      </c>
      <c r="B6" s="46"/>
      <c r="C6" s="48">
        <v>10000000</v>
      </c>
      <c r="D6" s="48">
        <v>20000000</v>
      </c>
      <c r="E6" s="42">
        <f>0.5*C6+0.5*D6</f>
        <v>15000000</v>
      </c>
    </row>
    <row r="7" spans="1:5" ht="15" x14ac:dyDescent="0.35">
      <c r="A7" t="s">
        <v>68</v>
      </c>
      <c r="B7" s="49" t="s">
        <v>89</v>
      </c>
      <c r="C7" s="45">
        <f>$B7*C6</f>
        <v>3000000</v>
      </c>
      <c r="D7" s="45">
        <f>$B7*D6</f>
        <v>6000000</v>
      </c>
      <c r="E7" s="45">
        <f>$B7*E6</f>
        <v>4500000</v>
      </c>
    </row>
    <row r="8" spans="1:5" x14ac:dyDescent="0.2">
      <c r="A8" t="s">
        <v>69</v>
      </c>
      <c r="B8" s="46"/>
      <c r="C8" s="42">
        <f>C6-C7</f>
        <v>7000000</v>
      </c>
      <c r="D8" s="42">
        <f>D6-D7</f>
        <v>14000000</v>
      </c>
      <c r="E8" s="42">
        <f>E6-E7</f>
        <v>10500000</v>
      </c>
    </row>
    <row r="9" spans="1:5" ht="15" x14ac:dyDescent="0.35">
      <c r="A9" t="s">
        <v>70</v>
      </c>
      <c r="B9" s="46"/>
      <c r="C9" s="45">
        <f>E9</f>
        <v>4500000</v>
      </c>
      <c r="D9" s="45">
        <f>E9</f>
        <v>4500000</v>
      </c>
      <c r="E9" s="45">
        <f>(0.6-B7)*E6</f>
        <v>4500000</v>
      </c>
    </row>
    <row r="10" spans="1:5" x14ac:dyDescent="0.2">
      <c r="A10" t="s">
        <v>71</v>
      </c>
      <c r="B10" s="46"/>
      <c r="C10" s="42">
        <f>C8-C9</f>
        <v>2500000</v>
      </c>
      <c r="D10" s="42">
        <f>D8-D9</f>
        <v>9500000</v>
      </c>
      <c r="E10" s="42">
        <f>E8-E9</f>
        <v>6000000</v>
      </c>
    </row>
    <row r="11" spans="1:5" ht="15" x14ac:dyDescent="0.35">
      <c r="A11" t="s">
        <v>72</v>
      </c>
      <c r="B11" s="46" t="s">
        <v>73</v>
      </c>
      <c r="C11" s="45">
        <f>$B11*$E22</f>
        <v>3000000.08</v>
      </c>
      <c r="D11" s="45">
        <f>$B11*$E22</f>
        <v>3000000.08</v>
      </c>
      <c r="E11" s="45">
        <f>$B11*$E22</f>
        <v>3000000.08</v>
      </c>
    </row>
    <row r="12" spans="1:5" x14ac:dyDescent="0.2">
      <c r="A12" t="s">
        <v>74</v>
      </c>
      <c r="B12" s="46"/>
      <c r="C12" s="42">
        <f>C10-C11</f>
        <v>-500000.08000000007</v>
      </c>
      <c r="D12" s="42">
        <f>D10-D11</f>
        <v>6499999.9199999999</v>
      </c>
      <c r="E12" s="42">
        <f>E10-E11</f>
        <v>2999999.92</v>
      </c>
    </row>
    <row r="13" spans="1:5" ht="15" x14ac:dyDescent="0.35">
      <c r="A13" t="s">
        <v>75</v>
      </c>
      <c r="B13" s="44" t="s">
        <v>89</v>
      </c>
      <c r="C13" s="45">
        <f>C12*$B13</f>
        <v>-150000.024</v>
      </c>
      <c r="D13" s="45">
        <f>D12*$B13</f>
        <v>1949999.9759999998</v>
      </c>
      <c r="E13" s="45">
        <f>E12*$B13</f>
        <v>899999.97599999991</v>
      </c>
    </row>
    <row r="14" spans="1:5" x14ac:dyDescent="0.2">
      <c r="A14" t="s">
        <v>76</v>
      </c>
      <c r="B14" s="46"/>
      <c r="C14" s="42">
        <f>C12-C13</f>
        <v>-350000.0560000001</v>
      </c>
      <c r="D14" s="42">
        <f>D12-D13</f>
        <v>4549999.9440000001</v>
      </c>
      <c r="E14" s="42">
        <f>E12-E13</f>
        <v>2099999.9440000001</v>
      </c>
    </row>
    <row r="16" spans="1:5" x14ac:dyDescent="0.2">
      <c r="A16" t="s">
        <v>77</v>
      </c>
      <c r="C16" s="47">
        <f>$E23/$E24*10000</f>
        <v>5000</v>
      </c>
      <c r="D16" s="47">
        <f>$E23/$E24*10000</f>
        <v>5000</v>
      </c>
      <c r="E16" s="47">
        <f>$E23/$E24*10000</f>
        <v>5000</v>
      </c>
    </row>
    <row r="17" spans="1:7" x14ac:dyDescent="0.2">
      <c r="A17" t="s">
        <v>78</v>
      </c>
      <c r="C17" s="42">
        <f>C14/C16</f>
        <v>-70.000011200000017</v>
      </c>
      <c r="D17" s="42">
        <f>D14/D16</f>
        <v>909.99998879999998</v>
      </c>
      <c r="E17" s="42">
        <f>E14/E16</f>
        <v>419.99998880000004</v>
      </c>
    </row>
    <row r="18" spans="1:7" ht="15.75" x14ac:dyDescent="0.3">
      <c r="A18" t="s">
        <v>102</v>
      </c>
    </row>
    <row r="20" spans="1:7" ht="15.75" x14ac:dyDescent="0.25">
      <c r="A20" s="31" t="s">
        <v>90</v>
      </c>
      <c r="B20" s="33"/>
    </row>
    <row r="22" spans="1:7" x14ac:dyDescent="0.2">
      <c r="A22" t="s">
        <v>79</v>
      </c>
      <c r="C22" s="42">
        <v>10000000</v>
      </c>
      <c r="D22" t="s">
        <v>80</v>
      </c>
      <c r="E22" s="48">
        <v>14000000</v>
      </c>
    </row>
    <row r="23" spans="1:7" ht="15" x14ac:dyDescent="0.35">
      <c r="A23" t="s">
        <v>81</v>
      </c>
      <c r="C23" s="45">
        <v>18000000</v>
      </c>
      <c r="D23" t="s">
        <v>91</v>
      </c>
      <c r="E23" s="45">
        <f>28000000-E22</f>
        <v>14000000</v>
      </c>
    </row>
    <row r="24" spans="1:7" x14ac:dyDescent="0.2">
      <c r="A24" t="s">
        <v>82</v>
      </c>
      <c r="C24" s="42">
        <f>C23+C22</f>
        <v>28000000</v>
      </c>
      <c r="D24" t="s">
        <v>83</v>
      </c>
      <c r="E24" s="42">
        <f>E23+E22</f>
        <v>28000000</v>
      </c>
    </row>
    <row r="26" spans="1:7" x14ac:dyDescent="0.2">
      <c r="A26" t="s">
        <v>92</v>
      </c>
    </row>
    <row r="28" spans="1:7" ht="15.75" x14ac:dyDescent="0.25">
      <c r="A28" s="31" t="s">
        <v>93</v>
      </c>
      <c r="B28" s="33"/>
    </row>
    <row r="30" spans="1:7" x14ac:dyDescent="0.2">
      <c r="A30" t="s">
        <v>94</v>
      </c>
      <c r="C30" s="42">
        <f>E23/C16</f>
        <v>2800</v>
      </c>
    </row>
    <row r="31" spans="1:7" ht="15.75" x14ac:dyDescent="0.3">
      <c r="A31" t="s">
        <v>103</v>
      </c>
      <c r="C31" s="42">
        <f>C14</f>
        <v>-350000.0560000001</v>
      </c>
      <c r="D31" t="s">
        <v>104</v>
      </c>
      <c r="E31" s="50">
        <f>D14</f>
        <v>4549999.9440000001</v>
      </c>
      <c r="F31" t="s">
        <v>95</v>
      </c>
      <c r="G31" s="50">
        <f>E14</f>
        <v>2099999.9440000001</v>
      </c>
    </row>
    <row r="32" spans="1:7" ht="15.75" x14ac:dyDescent="0.3">
      <c r="A32" t="s">
        <v>105</v>
      </c>
      <c r="C32" s="51">
        <f>C14/$E$23</f>
        <v>-2.5000004000000006E-2</v>
      </c>
      <c r="D32" t="s">
        <v>106</v>
      </c>
      <c r="E32" s="51">
        <f>D14/$E$23</f>
        <v>0.32499999600000001</v>
      </c>
      <c r="F32" t="s">
        <v>96</v>
      </c>
      <c r="G32" s="51">
        <f>E14/$E$23</f>
        <v>0.149999996</v>
      </c>
    </row>
    <row r="33" spans="1:4" ht="14.25" x14ac:dyDescent="0.25">
      <c r="A33" s="52" t="s">
        <v>107</v>
      </c>
      <c r="B33" s="53"/>
      <c r="C33" s="54">
        <f>SQRT((C32-G32)^2*0.5+(E32-G32)^2*0.5)</f>
        <v>0.17499999999999999</v>
      </c>
      <c r="D33" t="s">
        <v>97</v>
      </c>
    </row>
    <row r="34" spans="1:4" x14ac:dyDescent="0.2">
      <c r="A34" t="s">
        <v>98</v>
      </c>
      <c r="C34" s="55">
        <f>(E$6-E$7)/E$10</f>
        <v>1.75</v>
      </c>
      <c r="D34" t="s">
        <v>99</v>
      </c>
    </row>
    <row r="35" spans="1:4" x14ac:dyDescent="0.2">
      <c r="A35" t="s">
        <v>100</v>
      </c>
      <c r="C35" s="55">
        <f>(E$10/E$12)</f>
        <v>2.0000000533333346</v>
      </c>
    </row>
    <row r="36" spans="1:4" x14ac:dyDescent="0.2">
      <c r="A36" t="s">
        <v>101</v>
      </c>
      <c r="C36" s="55">
        <f>(E$6-E$7)/E$10*(E$10/E$12)</f>
        <v>3.5000000933333357</v>
      </c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Single Stage Growth Model</vt:lpstr>
      <vt:lpstr>Two Stage Growth  Model</vt:lpstr>
      <vt:lpstr>Three Stage Growth  Model</vt:lpstr>
      <vt:lpstr>DOL and DFL Example</vt:lpstr>
    </vt:vector>
  </TitlesOfParts>
  <Company>Pace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John</cp:lastModifiedBy>
  <dcterms:created xsi:type="dcterms:W3CDTF">2002-02-01T15:05:39Z</dcterms:created>
  <dcterms:modified xsi:type="dcterms:W3CDTF">2022-07-03T16:03:00Z</dcterms:modified>
</cp:coreProperties>
</file>