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6470" yWindow="90" windowWidth="12120" windowHeight="9240" tabRatio="599"/>
  </bookViews>
  <sheets>
    <sheet name="St. Petersburg Paradox" sheetId="36" r:id="rId1"/>
    <sheet name="The Monty Hall Problem" sheetId="41" r:id="rId2"/>
    <sheet name="Hyperbolic Discounting" sheetId="42" r:id="rId3"/>
  </sheets>
  <calcPr calcId="124519"/>
</workbook>
</file>

<file path=xl/calcChain.xml><?xml version="1.0" encoding="utf-8"?>
<calcChain xmlns="http://schemas.openxmlformats.org/spreadsheetml/2006/main">
  <c r="D14" i="42"/>
  <c r="F14" s="1"/>
  <c r="E9"/>
  <c r="G9" s="1"/>
  <c r="A5"/>
  <c r="A6" s="1"/>
  <c r="A7" s="1"/>
  <c r="A8" s="1"/>
  <c r="A9" s="1"/>
  <c r="C107" i="41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C9"/>
  <c r="B9"/>
  <c r="A9"/>
  <c r="B8"/>
  <c r="C8"/>
  <c r="A8" i="36"/>
  <c r="B8"/>
  <c r="C7"/>
  <c r="D7"/>
  <c r="B7"/>
  <c r="A7"/>
  <c r="E6"/>
  <c r="D6"/>
  <c r="C6"/>
  <c r="B6"/>
  <c r="F6"/>
  <c r="L3"/>
  <c r="E8"/>
  <c r="E7"/>
  <c r="F7"/>
  <c r="C8"/>
  <c r="D8"/>
  <c r="A9"/>
  <c r="F8"/>
  <c r="B9"/>
  <c r="A10"/>
  <c r="C9"/>
  <c r="D9"/>
  <c r="B10"/>
  <c r="A11"/>
  <c r="C10"/>
  <c r="D10"/>
  <c r="E9"/>
  <c r="F9"/>
  <c r="B11"/>
  <c r="A12"/>
  <c r="C11"/>
  <c r="D11"/>
  <c r="F10"/>
  <c r="E10"/>
  <c r="B12"/>
  <c r="A13"/>
  <c r="C12"/>
  <c r="D12"/>
  <c r="E11"/>
  <c r="F11"/>
  <c r="B13"/>
  <c r="A14"/>
  <c r="C13"/>
  <c r="D13"/>
  <c r="F12"/>
  <c r="E12"/>
  <c r="E13"/>
  <c r="F13"/>
  <c r="B14"/>
  <c r="A15"/>
  <c r="C14"/>
  <c r="D14"/>
  <c r="B15"/>
  <c r="A16"/>
  <c r="C15"/>
  <c r="D15"/>
  <c r="F14"/>
  <c r="E14"/>
  <c r="E15"/>
  <c r="F15"/>
  <c r="B16"/>
  <c r="A17"/>
  <c r="C16"/>
  <c r="D16"/>
  <c r="F16"/>
  <c r="E16"/>
  <c r="B17"/>
  <c r="A18"/>
  <c r="C17"/>
  <c r="D17"/>
  <c r="E17"/>
  <c r="F17"/>
  <c r="B18"/>
  <c r="A19"/>
  <c r="C18"/>
  <c r="D18"/>
  <c r="F18"/>
  <c r="E18"/>
  <c r="B19"/>
  <c r="A20"/>
  <c r="C19"/>
  <c r="D19"/>
  <c r="E19"/>
  <c r="F19"/>
  <c r="B20"/>
  <c r="A21"/>
  <c r="C20"/>
  <c r="D20"/>
  <c r="F20"/>
  <c r="E20"/>
  <c r="B21"/>
  <c r="A22"/>
  <c r="C21"/>
  <c r="D21"/>
  <c r="E21"/>
  <c r="F21"/>
  <c r="B22"/>
  <c r="A23"/>
  <c r="C22"/>
  <c r="D22"/>
  <c r="F22"/>
  <c r="E22"/>
  <c r="B23"/>
  <c r="A24"/>
  <c r="C23"/>
  <c r="D23"/>
  <c r="E23"/>
  <c r="F23"/>
  <c r="B24"/>
  <c r="A25"/>
  <c r="C24"/>
  <c r="D24"/>
  <c r="F24"/>
  <c r="E24"/>
  <c r="B25"/>
  <c r="A26"/>
  <c r="C25"/>
  <c r="D25"/>
  <c r="E25"/>
  <c r="F25"/>
  <c r="B26"/>
  <c r="A27"/>
  <c r="C26"/>
  <c r="D26"/>
  <c r="F26"/>
  <c r="E26"/>
  <c r="B27"/>
  <c r="A28"/>
  <c r="C27"/>
  <c r="D27"/>
  <c r="E27"/>
  <c r="F27"/>
  <c r="B28"/>
  <c r="A29"/>
  <c r="C28"/>
  <c r="D28"/>
  <c r="F28"/>
  <c r="E28"/>
  <c r="B29"/>
  <c r="A30"/>
  <c r="C29"/>
  <c r="D29"/>
  <c r="E29"/>
  <c r="F29"/>
  <c r="A31"/>
  <c r="B30"/>
  <c r="C30"/>
  <c r="D30"/>
  <c r="A32"/>
  <c r="C31"/>
  <c r="D31"/>
  <c r="B31"/>
  <c r="E30"/>
  <c r="F30"/>
  <c r="F31"/>
  <c r="E31"/>
  <c r="A33"/>
  <c r="B32"/>
  <c r="C32"/>
  <c r="D32"/>
  <c r="A34"/>
  <c r="C33"/>
  <c r="D33"/>
  <c r="B33"/>
  <c r="E32"/>
  <c r="F32"/>
  <c r="E33"/>
  <c r="F33"/>
  <c r="A35"/>
  <c r="B34"/>
  <c r="C34"/>
  <c r="D34"/>
  <c r="A36"/>
  <c r="C35"/>
  <c r="D35"/>
  <c r="B35"/>
  <c r="E34"/>
  <c r="F34"/>
  <c r="E35"/>
  <c r="F35"/>
  <c r="C36"/>
  <c r="D36"/>
  <c r="A37"/>
  <c r="B36"/>
  <c r="E36"/>
  <c r="F36"/>
  <c r="A38"/>
  <c r="C37"/>
  <c r="D37"/>
  <c r="B37"/>
  <c r="E37"/>
  <c r="F37"/>
  <c r="A39"/>
  <c r="B38"/>
  <c r="C38"/>
  <c r="D38"/>
  <c r="A40"/>
  <c r="C39"/>
  <c r="D39"/>
  <c r="B39"/>
  <c r="E38"/>
  <c r="F38"/>
  <c r="F39"/>
  <c r="E39"/>
  <c r="A41"/>
  <c r="B40"/>
  <c r="C40"/>
  <c r="D40"/>
  <c r="A42"/>
  <c r="C41"/>
  <c r="D41"/>
  <c r="B41"/>
  <c r="E40"/>
  <c r="F40"/>
  <c r="A43"/>
  <c r="B42"/>
  <c r="C42"/>
  <c r="D42"/>
  <c r="E41"/>
  <c r="F41"/>
  <c r="A44"/>
  <c r="C43"/>
  <c r="D43"/>
  <c r="B43"/>
  <c r="E42"/>
  <c r="F42"/>
  <c r="C44"/>
  <c r="D44"/>
  <c r="A45"/>
  <c r="B44"/>
  <c r="E43"/>
  <c r="F43"/>
  <c r="A46"/>
  <c r="C45"/>
  <c r="D45"/>
  <c r="B45"/>
  <c r="E44"/>
  <c r="F44"/>
  <c r="A47"/>
  <c r="B46"/>
  <c r="C46"/>
  <c r="D46"/>
  <c r="E45"/>
  <c r="F45"/>
  <c r="A48"/>
  <c r="C47"/>
  <c r="D47"/>
  <c r="B47"/>
  <c r="E46"/>
  <c r="F46"/>
  <c r="A49"/>
  <c r="B48"/>
  <c r="C48"/>
  <c r="D48"/>
  <c r="F47"/>
  <c r="E47"/>
  <c r="A50"/>
  <c r="C49"/>
  <c r="D49"/>
  <c r="B49"/>
  <c r="E48"/>
  <c r="F48"/>
  <c r="A51"/>
  <c r="B50"/>
  <c r="C50"/>
  <c r="D50"/>
  <c r="E49"/>
  <c r="F49"/>
  <c r="A52"/>
  <c r="C51"/>
  <c r="D51"/>
  <c r="B51"/>
  <c r="E50"/>
  <c r="F50"/>
  <c r="C52"/>
  <c r="D52"/>
  <c r="A53"/>
  <c r="B52"/>
  <c r="E51"/>
  <c r="F51"/>
  <c r="A54"/>
  <c r="C53"/>
  <c r="D53"/>
  <c r="B53"/>
  <c r="E52"/>
  <c r="F52"/>
  <c r="A55"/>
  <c r="B54"/>
  <c r="C54"/>
  <c r="D54"/>
  <c r="E53"/>
  <c r="F53"/>
  <c r="A56"/>
  <c r="C55"/>
  <c r="D55"/>
  <c r="B55"/>
  <c r="E54"/>
  <c r="F54"/>
  <c r="A57"/>
  <c r="B56"/>
  <c r="C56"/>
  <c r="D56"/>
  <c r="F55"/>
  <c r="E55"/>
  <c r="E56"/>
  <c r="F56"/>
  <c r="A58"/>
  <c r="C57"/>
  <c r="D57"/>
  <c r="B57"/>
  <c r="E57"/>
  <c r="F57"/>
  <c r="A59"/>
  <c r="B58"/>
  <c r="C58"/>
  <c r="D58"/>
  <c r="A60"/>
  <c r="C59"/>
  <c r="D59"/>
  <c r="B59"/>
  <c r="E58"/>
  <c r="F58"/>
  <c r="C60"/>
  <c r="D60"/>
  <c r="A61"/>
  <c r="B60"/>
  <c r="E59"/>
  <c r="F59"/>
  <c r="A62"/>
  <c r="C61"/>
  <c r="D61"/>
  <c r="B61"/>
  <c r="E60"/>
  <c r="F60"/>
  <c r="E61"/>
  <c r="F61"/>
  <c r="A63"/>
  <c r="B62"/>
  <c r="C62"/>
  <c r="D62"/>
  <c r="A64"/>
  <c r="C63"/>
  <c r="D63"/>
  <c r="B63"/>
  <c r="E62"/>
  <c r="F62"/>
  <c r="A65"/>
  <c r="B64"/>
  <c r="C64"/>
  <c r="D64"/>
  <c r="F63"/>
  <c r="E63"/>
  <c r="E64"/>
  <c r="F64"/>
  <c r="A66"/>
  <c r="C65"/>
  <c r="D65"/>
  <c r="B65"/>
  <c r="A67"/>
  <c r="B66"/>
  <c r="C66"/>
  <c r="D66"/>
  <c r="E65"/>
  <c r="F65"/>
  <c r="E66"/>
  <c r="F66"/>
  <c r="A68"/>
  <c r="C67"/>
  <c r="D67"/>
  <c r="B67"/>
  <c r="E67"/>
  <c r="F67"/>
  <c r="C68"/>
  <c r="D68"/>
  <c r="A69"/>
  <c r="B68"/>
  <c r="E68"/>
  <c r="F68"/>
  <c r="A70"/>
  <c r="C69"/>
  <c r="D69"/>
  <c r="B69"/>
  <c r="E69"/>
  <c r="F69"/>
  <c r="A71"/>
  <c r="B70"/>
  <c r="C70"/>
  <c r="D70"/>
  <c r="A72"/>
  <c r="C71"/>
  <c r="D71"/>
  <c r="B71"/>
  <c r="E70"/>
  <c r="F70"/>
  <c r="A73"/>
  <c r="B72"/>
  <c r="C72"/>
  <c r="D72"/>
  <c r="F71"/>
  <c r="E71"/>
  <c r="A74"/>
  <c r="C73"/>
  <c r="D73"/>
  <c r="B73"/>
  <c r="E72"/>
  <c r="F72"/>
  <c r="E73"/>
  <c r="F73"/>
  <c r="A75"/>
  <c r="B74"/>
  <c r="C74"/>
  <c r="D74"/>
  <c r="A76"/>
  <c r="C75"/>
  <c r="D75"/>
  <c r="B75"/>
  <c r="E74"/>
  <c r="F74"/>
  <c r="C76"/>
  <c r="D76"/>
  <c r="A77"/>
  <c r="B76"/>
  <c r="E75"/>
  <c r="F75"/>
  <c r="A78"/>
  <c r="C77"/>
  <c r="D77"/>
  <c r="B77"/>
  <c r="E76"/>
  <c r="F76"/>
  <c r="E77"/>
  <c r="F77"/>
  <c r="A79"/>
  <c r="B78"/>
  <c r="C78"/>
  <c r="D78"/>
  <c r="A80"/>
  <c r="C79"/>
  <c r="D79"/>
  <c r="B79"/>
  <c r="E78"/>
  <c r="F78"/>
  <c r="A81"/>
  <c r="B80"/>
  <c r="C80"/>
  <c r="D80"/>
  <c r="F79"/>
  <c r="E79"/>
  <c r="E80"/>
  <c r="F80"/>
  <c r="A82"/>
  <c r="C81"/>
  <c r="D81"/>
  <c r="B81"/>
  <c r="E81"/>
  <c r="F81"/>
  <c r="A83"/>
  <c r="B82"/>
  <c r="C82"/>
  <c r="D82"/>
  <c r="A84"/>
  <c r="C83"/>
  <c r="D83"/>
  <c r="B83"/>
  <c r="E82"/>
  <c r="F82"/>
  <c r="E83"/>
  <c r="F83"/>
  <c r="C84"/>
  <c r="D84"/>
  <c r="A85"/>
  <c r="B84"/>
  <c r="E84"/>
  <c r="F84"/>
  <c r="A86"/>
  <c r="C85"/>
  <c r="D85"/>
  <c r="B85"/>
  <c r="E85"/>
  <c r="F85"/>
  <c r="A87"/>
  <c r="B86"/>
  <c r="C86"/>
  <c r="D86"/>
  <c r="A88"/>
  <c r="C87"/>
  <c r="D87"/>
  <c r="B87"/>
  <c r="E86"/>
  <c r="F86"/>
  <c r="A89"/>
  <c r="B88"/>
  <c r="C88"/>
  <c r="D88"/>
  <c r="F87"/>
  <c r="E87"/>
  <c r="E88"/>
  <c r="F88"/>
  <c r="A90"/>
  <c r="C89"/>
  <c r="D89"/>
  <c r="B89"/>
  <c r="E89"/>
  <c r="F89"/>
  <c r="A91"/>
  <c r="B90"/>
  <c r="C90"/>
  <c r="D90"/>
  <c r="A92"/>
  <c r="C91"/>
  <c r="D91"/>
  <c r="B91"/>
  <c r="E90"/>
  <c r="F90"/>
  <c r="E91"/>
  <c r="F91"/>
  <c r="C92"/>
  <c r="D92"/>
  <c r="A93"/>
  <c r="B92"/>
  <c r="E92"/>
  <c r="F92"/>
  <c r="A94"/>
  <c r="C93"/>
  <c r="D93"/>
  <c r="B93"/>
  <c r="E93"/>
  <c r="F93"/>
  <c r="A95"/>
  <c r="B94"/>
  <c r="C94"/>
  <c r="D94"/>
  <c r="A96"/>
  <c r="C95"/>
  <c r="D95"/>
  <c r="B95"/>
  <c r="E94"/>
  <c r="F94"/>
  <c r="F95"/>
  <c r="E95"/>
  <c r="A97"/>
  <c r="B96"/>
  <c r="C96"/>
  <c r="D96"/>
  <c r="A98"/>
  <c r="C97"/>
  <c r="D97"/>
  <c r="B97"/>
  <c r="E96"/>
  <c r="F96"/>
  <c r="E97"/>
  <c r="F97"/>
  <c r="A99"/>
  <c r="B98"/>
  <c r="C98"/>
  <c r="D98"/>
  <c r="A100"/>
  <c r="C99"/>
  <c r="D99"/>
  <c r="B99"/>
  <c r="E98"/>
  <c r="F98"/>
  <c r="C100"/>
  <c r="D100"/>
  <c r="A101"/>
  <c r="B100"/>
  <c r="E99"/>
  <c r="F99"/>
  <c r="A102"/>
  <c r="C101"/>
  <c r="D101"/>
  <c r="B101"/>
  <c r="E100"/>
  <c r="F100"/>
  <c r="A103"/>
  <c r="B102"/>
  <c r="C102"/>
  <c r="D102"/>
  <c r="E101"/>
  <c r="F101"/>
  <c r="E102"/>
  <c r="F102"/>
  <c r="A104"/>
  <c r="C103"/>
  <c r="D103"/>
  <c r="B103"/>
  <c r="F103"/>
  <c r="E103"/>
  <c r="A105"/>
  <c r="B104"/>
  <c r="C104"/>
  <c r="D104"/>
  <c r="A106"/>
  <c r="C105"/>
  <c r="D105"/>
  <c r="B105"/>
  <c r="E104"/>
  <c r="F104"/>
  <c r="E105"/>
  <c r="F105"/>
  <c r="A107"/>
  <c r="B106"/>
  <c r="C106"/>
  <c r="D106"/>
  <c r="A108"/>
  <c r="C107"/>
  <c r="D107"/>
  <c r="B107"/>
  <c r="E106"/>
  <c r="F106"/>
  <c r="E107"/>
  <c r="F107"/>
  <c r="C108"/>
  <c r="D108"/>
  <c r="A109"/>
  <c r="B108"/>
  <c r="E108"/>
  <c r="F108"/>
  <c r="A110"/>
  <c r="C109"/>
  <c r="D109"/>
  <c r="B109"/>
  <c r="E109"/>
  <c r="F109"/>
  <c r="A111"/>
  <c r="B110"/>
  <c r="C110"/>
  <c r="D110"/>
  <c r="A112"/>
  <c r="C111"/>
  <c r="D111"/>
  <c r="B111"/>
  <c r="E110"/>
  <c r="F110"/>
  <c r="A113"/>
  <c r="B112"/>
  <c r="C112"/>
  <c r="D112"/>
  <c r="F111"/>
  <c r="E111"/>
  <c r="E112"/>
  <c r="F112"/>
  <c r="A114"/>
  <c r="C113"/>
  <c r="D113"/>
  <c r="B113"/>
  <c r="E113"/>
  <c r="F113"/>
  <c r="A115"/>
  <c r="B114"/>
  <c r="C114"/>
  <c r="D114"/>
  <c r="A116"/>
  <c r="C115"/>
  <c r="D115"/>
  <c r="B115"/>
  <c r="E114"/>
  <c r="F114"/>
  <c r="C116"/>
  <c r="D116"/>
  <c r="A117"/>
  <c r="B116"/>
  <c r="E115"/>
  <c r="F115"/>
  <c r="A118"/>
  <c r="C117"/>
  <c r="D117"/>
  <c r="B117"/>
  <c r="E116"/>
  <c r="F116"/>
  <c r="A119"/>
  <c r="B118"/>
  <c r="C118"/>
  <c r="D118"/>
  <c r="E117"/>
  <c r="F117"/>
  <c r="E118"/>
  <c r="F118"/>
  <c r="A120"/>
  <c r="C119"/>
  <c r="D119"/>
  <c r="B119"/>
  <c r="F119"/>
  <c r="E119"/>
  <c r="A121"/>
  <c r="B120"/>
  <c r="C120"/>
  <c r="D120"/>
  <c r="A122"/>
  <c r="C121"/>
  <c r="D121"/>
  <c r="B121"/>
  <c r="E120"/>
  <c r="F120"/>
  <c r="E121"/>
  <c r="F121"/>
  <c r="A123"/>
  <c r="B122"/>
  <c r="C122"/>
  <c r="D122"/>
  <c r="A124"/>
  <c r="C123"/>
  <c r="D123"/>
  <c r="B123"/>
  <c r="E122"/>
  <c r="F122"/>
  <c r="B124"/>
  <c r="A125"/>
  <c r="C124"/>
  <c r="D124"/>
  <c r="E123"/>
  <c r="F123"/>
  <c r="A126"/>
  <c r="C125"/>
  <c r="D125"/>
  <c r="B125"/>
  <c r="E124"/>
  <c r="F124"/>
  <c r="E125"/>
  <c r="F125"/>
  <c r="B126"/>
  <c r="C126"/>
  <c r="D126"/>
  <c r="A127"/>
  <c r="A128"/>
  <c r="C127"/>
  <c r="D127"/>
  <c r="B127"/>
  <c r="E126"/>
  <c r="F126"/>
  <c r="B128"/>
  <c r="A129"/>
  <c r="C128"/>
  <c r="D128"/>
  <c r="E127"/>
  <c r="F127"/>
  <c r="E128"/>
  <c r="F128"/>
  <c r="A130"/>
  <c r="C129"/>
  <c r="D129"/>
  <c r="B129"/>
  <c r="B130"/>
  <c r="C130"/>
  <c r="D130"/>
  <c r="A131"/>
  <c r="E129"/>
  <c r="F129"/>
  <c r="E130"/>
  <c r="F130"/>
  <c r="A132"/>
  <c r="C131"/>
  <c r="D131"/>
  <c r="B131"/>
  <c r="E131"/>
  <c r="F131"/>
  <c r="B132"/>
  <c r="A133"/>
  <c r="C132"/>
  <c r="D132"/>
  <c r="E132"/>
  <c r="F132"/>
  <c r="A134"/>
  <c r="C133"/>
  <c r="D133"/>
  <c r="B133"/>
  <c r="B134"/>
  <c r="C134"/>
  <c r="D134"/>
  <c r="A135"/>
  <c r="E133"/>
  <c r="F133"/>
  <c r="E134"/>
  <c r="F134"/>
  <c r="A136"/>
  <c r="C135"/>
  <c r="D135"/>
  <c r="B135"/>
  <c r="E135"/>
  <c r="F135"/>
  <c r="B136"/>
  <c r="A137"/>
  <c r="C136"/>
  <c r="D136"/>
  <c r="E136"/>
  <c r="F136"/>
  <c r="A138"/>
  <c r="C137"/>
  <c r="D137"/>
  <c r="B137"/>
  <c r="B138"/>
  <c r="C138"/>
  <c r="D138"/>
  <c r="A139"/>
  <c r="E137"/>
  <c r="F137"/>
  <c r="E138"/>
  <c r="F138"/>
  <c r="A140"/>
  <c r="C139"/>
  <c r="D139"/>
  <c r="B139"/>
  <c r="E139"/>
  <c r="F139"/>
  <c r="B140"/>
  <c r="A141"/>
  <c r="C140"/>
  <c r="D140"/>
  <c r="E140"/>
  <c r="F140"/>
  <c r="A142"/>
  <c r="C141"/>
  <c r="D141"/>
  <c r="B141"/>
  <c r="B142"/>
  <c r="C142"/>
  <c r="D142"/>
  <c r="A143"/>
  <c r="E141"/>
  <c r="F141"/>
  <c r="E142"/>
  <c r="F142"/>
  <c r="A144"/>
  <c r="C143"/>
  <c r="D143"/>
  <c r="B143"/>
  <c r="E143"/>
  <c r="F143"/>
  <c r="B144"/>
  <c r="A145"/>
  <c r="C144"/>
  <c r="D144"/>
  <c r="E144"/>
  <c r="F144"/>
  <c r="A146"/>
  <c r="C145"/>
  <c r="D145"/>
  <c r="B145"/>
  <c r="B146"/>
  <c r="C146"/>
  <c r="D146"/>
  <c r="A147"/>
  <c r="E145"/>
  <c r="F145"/>
  <c r="E146"/>
  <c r="F146"/>
  <c r="A148"/>
  <c r="C147"/>
  <c r="D147"/>
  <c r="B147"/>
  <c r="E147"/>
  <c r="F147"/>
  <c r="B148"/>
  <c r="A149"/>
  <c r="C148"/>
  <c r="D148"/>
  <c r="E148"/>
  <c r="F148"/>
  <c r="A150"/>
  <c r="C149"/>
  <c r="D149"/>
  <c r="B149"/>
  <c r="B150"/>
  <c r="C150"/>
  <c r="D150"/>
  <c r="A151"/>
  <c r="E149"/>
  <c r="F149"/>
  <c r="A152"/>
  <c r="C151"/>
  <c r="D151"/>
  <c r="B151"/>
  <c r="E150"/>
  <c r="F150"/>
  <c r="E151"/>
  <c r="F151"/>
  <c r="B152"/>
  <c r="A153"/>
  <c r="C152"/>
  <c r="D152"/>
  <c r="E152"/>
  <c r="F152"/>
  <c r="A154"/>
  <c r="C153"/>
  <c r="D153"/>
  <c r="B153"/>
  <c r="E153"/>
  <c r="F153"/>
  <c r="B154"/>
  <c r="C154"/>
  <c r="D154"/>
  <c r="A155"/>
  <c r="A156"/>
  <c r="C155"/>
  <c r="D155"/>
  <c r="B155"/>
  <c r="E154"/>
  <c r="F154"/>
  <c r="E155"/>
  <c r="F155"/>
  <c r="B156"/>
  <c r="A157"/>
  <c r="C156"/>
  <c r="D156"/>
  <c r="E156"/>
  <c r="F156"/>
  <c r="A158"/>
  <c r="C157"/>
  <c r="D157"/>
  <c r="B157"/>
  <c r="E157"/>
  <c r="F157"/>
  <c r="B158"/>
  <c r="C158"/>
  <c r="D158"/>
  <c r="A159"/>
  <c r="A160"/>
  <c r="C159"/>
  <c r="D159"/>
  <c r="B159"/>
  <c r="E158"/>
  <c r="F158"/>
  <c r="B160"/>
  <c r="A161"/>
  <c r="C160"/>
  <c r="D160"/>
  <c r="E159"/>
  <c r="F159"/>
  <c r="E160"/>
  <c r="F160"/>
  <c r="A162"/>
  <c r="C161"/>
  <c r="D161"/>
  <c r="B161"/>
  <c r="E161"/>
  <c r="F161"/>
  <c r="B162"/>
  <c r="C162"/>
  <c r="D162"/>
  <c r="A163"/>
  <c r="E162"/>
  <c r="F162"/>
  <c r="A164"/>
  <c r="C163"/>
  <c r="D163"/>
  <c r="B163"/>
  <c r="E163"/>
  <c r="F163"/>
  <c r="B164"/>
  <c r="A165"/>
  <c r="C164"/>
  <c r="D164"/>
  <c r="E164"/>
  <c r="F164"/>
  <c r="A166"/>
  <c r="C165"/>
  <c r="D165"/>
  <c r="B165"/>
  <c r="E165"/>
  <c r="F165"/>
  <c r="B166"/>
  <c r="C166"/>
  <c r="D166"/>
  <c r="A167"/>
  <c r="A168"/>
  <c r="C167"/>
  <c r="D167"/>
  <c r="B167"/>
  <c r="E166"/>
  <c r="F166"/>
  <c r="E167"/>
  <c r="F167"/>
  <c r="B168"/>
  <c r="A169"/>
  <c r="C168"/>
  <c r="D168"/>
  <c r="E168"/>
  <c r="F168"/>
  <c r="A170"/>
  <c r="C169"/>
  <c r="D169"/>
  <c r="B169"/>
  <c r="E169"/>
  <c r="F169"/>
  <c r="B170"/>
  <c r="C170"/>
  <c r="D170"/>
  <c r="A171"/>
  <c r="E170"/>
  <c r="F170"/>
  <c r="A172"/>
  <c r="C171"/>
  <c r="D171"/>
  <c r="B171"/>
  <c r="E171"/>
  <c r="F171"/>
  <c r="B172"/>
  <c r="A173"/>
  <c r="C172"/>
  <c r="D172"/>
  <c r="E172"/>
  <c r="F172"/>
  <c r="A174"/>
  <c r="C173"/>
  <c r="D173"/>
  <c r="B173"/>
  <c r="E173"/>
  <c r="F173"/>
  <c r="B174"/>
  <c r="C174"/>
  <c r="D174"/>
  <c r="A175"/>
  <c r="A176"/>
  <c r="C175"/>
  <c r="D175"/>
  <c r="B175"/>
  <c r="E174"/>
  <c r="F174"/>
  <c r="E175"/>
  <c r="F175"/>
  <c r="B176"/>
  <c r="A177"/>
  <c r="C176"/>
  <c r="D176"/>
  <c r="E176"/>
  <c r="F176"/>
  <c r="A178"/>
  <c r="C177"/>
  <c r="D177"/>
  <c r="B177"/>
  <c r="B178"/>
  <c r="C178"/>
  <c r="D178"/>
  <c r="A179"/>
  <c r="E177"/>
  <c r="F177"/>
  <c r="E178"/>
  <c r="F178"/>
  <c r="A180"/>
  <c r="C179"/>
  <c r="D179"/>
  <c r="B179"/>
  <c r="E179"/>
  <c r="F179"/>
  <c r="B180"/>
  <c r="A181"/>
  <c r="C180"/>
  <c r="D180"/>
  <c r="E180"/>
  <c r="F180"/>
  <c r="A182"/>
  <c r="C181"/>
  <c r="D181"/>
  <c r="B181"/>
  <c r="B182"/>
  <c r="C182"/>
  <c r="D182"/>
  <c r="A183"/>
  <c r="E181"/>
  <c r="F181"/>
  <c r="A184"/>
  <c r="C183"/>
  <c r="D183"/>
  <c r="B183"/>
  <c r="E182"/>
  <c r="F182"/>
  <c r="E183"/>
  <c r="F183"/>
  <c r="B184"/>
  <c r="A185"/>
  <c r="C184"/>
  <c r="D184"/>
  <c r="E184"/>
  <c r="F184"/>
  <c r="A186"/>
  <c r="C185"/>
  <c r="D185"/>
  <c r="B185"/>
  <c r="E185"/>
  <c r="F185"/>
  <c r="B186"/>
  <c r="C186"/>
  <c r="D186"/>
  <c r="A187"/>
  <c r="A188"/>
  <c r="C187"/>
  <c r="D187"/>
  <c r="B187"/>
  <c r="E186"/>
  <c r="F186"/>
  <c r="B188"/>
  <c r="A189"/>
  <c r="C188"/>
  <c r="D188"/>
  <c r="E187"/>
  <c r="F187"/>
  <c r="E188"/>
  <c r="F188"/>
  <c r="A190"/>
  <c r="C189"/>
  <c r="D189"/>
  <c r="B189"/>
  <c r="B190"/>
  <c r="C190"/>
  <c r="D190"/>
  <c r="A191"/>
  <c r="E189"/>
  <c r="F189"/>
  <c r="A192"/>
  <c r="C191"/>
  <c r="D191"/>
  <c r="B191"/>
  <c r="E190"/>
  <c r="F190"/>
  <c r="E191"/>
  <c r="F191"/>
  <c r="B192"/>
  <c r="A193"/>
  <c r="C192"/>
  <c r="D192"/>
  <c r="E192"/>
  <c r="F192"/>
  <c r="A194"/>
  <c r="C193"/>
  <c r="D193"/>
  <c r="B193"/>
  <c r="B194"/>
  <c r="C194"/>
  <c r="D194"/>
  <c r="A195"/>
  <c r="E193"/>
  <c r="F193"/>
  <c r="A196"/>
  <c r="C195"/>
  <c r="D195"/>
  <c r="B195"/>
  <c r="E194"/>
  <c r="F194"/>
  <c r="E195"/>
  <c r="F195"/>
  <c r="B196"/>
  <c r="A197"/>
  <c r="C196"/>
  <c r="D196"/>
  <c r="E196"/>
  <c r="F196"/>
  <c r="A198"/>
  <c r="C197"/>
  <c r="D197"/>
  <c r="B197"/>
  <c r="B198"/>
  <c r="C198"/>
  <c r="D198"/>
  <c r="A199"/>
  <c r="E197"/>
  <c r="F197"/>
  <c r="E198"/>
  <c r="F198"/>
  <c r="A200"/>
  <c r="C199"/>
  <c r="D199"/>
  <c r="B199"/>
  <c r="B200"/>
  <c r="C200"/>
  <c r="D200"/>
  <c r="E199"/>
  <c r="F199"/>
  <c r="E200"/>
  <c r="G3"/>
  <c r="G4"/>
  <c r="F200"/>
  <c r="G2"/>
  <c r="L2"/>
  <c r="E7" i="42" l="1"/>
  <c r="E5"/>
  <c r="A10"/>
  <c r="A11" s="1"/>
  <c r="A12" s="1"/>
  <c r="A13" s="1"/>
  <c r="A14" s="1"/>
  <c r="F11"/>
  <c r="F8"/>
  <c r="F6"/>
  <c r="F4"/>
  <c r="F12"/>
  <c r="F10"/>
  <c r="F9"/>
  <c r="F7"/>
  <c r="F5"/>
  <c r="G7"/>
  <c r="G5"/>
  <c r="G8"/>
  <c r="G6"/>
  <c r="G4"/>
  <c r="E4"/>
  <c r="D5"/>
  <c r="E6"/>
  <c r="D7"/>
  <c r="E8"/>
  <c r="D9"/>
  <c r="D11"/>
  <c r="D13"/>
  <c r="E12" i="41"/>
  <c r="E28"/>
  <c r="E92"/>
  <c r="E48"/>
  <c r="F52"/>
  <c r="F60"/>
  <c r="E80"/>
  <c r="F84"/>
  <c r="F92"/>
  <c r="D49"/>
  <c r="D57"/>
  <c r="D81"/>
  <c r="D89"/>
  <c r="D94"/>
  <c r="D102"/>
  <c r="E104"/>
  <c r="E16"/>
  <c r="F20"/>
  <c r="F28"/>
  <c r="D17"/>
  <c r="D25"/>
  <c r="D30"/>
  <c r="D38"/>
  <c r="E44"/>
  <c r="D62"/>
  <c r="E64"/>
  <c r="D70"/>
  <c r="E72"/>
  <c r="E76"/>
  <c r="E60"/>
  <c r="F12"/>
  <c r="D33"/>
  <c r="D41"/>
  <c r="D46"/>
  <c r="D54"/>
  <c r="F68"/>
  <c r="F76"/>
  <c r="D97"/>
  <c r="D105"/>
  <c r="D14"/>
  <c r="D22"/>
  <c r="E32"/>
  <c r="F36"/>
  <c r="F44"/>
  <c r="D65"/>
  <c r="D73"/>
  <c r="D78"/>
  <c r="D86"/>
  <c r="E96"/>
  <c r="F100"/>
  <c r="E20"/>
  <c r="E36"/>
  <c r="E52"/>
  <c r="E68"/>
  <c r="E84"/>
  <c r="E100"/>
  <c r="D13"/>
  <c r="D18"/>
  <c r="F24"/>
  <c r="D29"/>
  <c r="D34"/>
  <c r="F40"/>
  <c r="D45"/>
  <c r="D50"/>
  <c r="F56"/>
  <c r="D61"/>
  <c r="D66"/>
  <c r="F72"/>
  <c r="D77"/>
  <c r="D82"/>
  <c r="F88"/>
  <c r="D93"/>
  <c r="D98"/>
  <c r="F104"/>
  <c r="D10"/>
  <c r="F16"/>
  <c r="D21"/>
  <c r="E24"/>
  <c r="D26"/>
  <c r="F32"/>
  <c r="D37"/>
  <c r="E40"/>
  <c r="D42"/>
  <c r="F48"/>
  <c r="D53"/>
  <c r="E56"/>
  <c r="D58"/>
  <c r="F64"/>
  <c r="D69"/>
  <c r="D74"/>
  <c r="F80"/>
  <c r="D85"/>
  <c r="E88"/>
  <c r="D90"/>
  <c r="F96"/>
  <c r="D101"/>
  <c r="D106"/>
  <c r="F10"/>
  <c r="D11"/>
  <c r="D12"/>
  <c r="F14"/>
  <c r="D15"/>
  <c r="D16"/>
  <c r="F18"/>
  <c r="D19"/>
  <c r="D20"/>
  <c r="F22"/>
  <c r="D23"/>
  <c r="D24"/>
  <c r="F26"/>
  <c r="D27"/>
  <c r="D28"/>
  <c r="F30"/>
  <c r="D31"/>
  <c r="D32"/>
  <c r="F34"/>
  <c r="D35"/>
  <c r="D36"/>
  <c r="F38"/>
  <c r="D39"/>
  <c r="D40"/>
  <c r="F42"/>
  <c r="D43"/>
  <c r="D44"/>
  <c r="F46"/>
  <c r="D47"/>
  <c r="D48"/>
  <c r="F50"/>
  <c r="D51"/>
  <c r="D52"/>
  <c r="F54"/>
  <c r="D55"/>
  <c r="D56"/>
  <c r="F58"/>
  <c r="D59"/>
  <c r="D60"/>
  <c r="F62"/>
  <c r="D63"/>
  <c r="D64"/>
  <c r="F66"/>
  <c r="D67"/>
  <c r="D68"/>
  <c r="F70"/>
  <c r="D71"/>
  <c r="D72"/>
  <c r="F74"/>
  <c r="D75"/>
  <c r="D76"/>
  <c r="F78"/>
  <c r="D79"/>
  <c r="D80"/>
  <c r="F82"/>
  <c r="D83"/>
  <c r="D84"/>
  <c r="F86"/>
  <c r="D87"/>
  <c r="D88"/>
  <c r="F90"/>
  <c r="D91"/>
  <c r="D92"/>
  <c r="F94"/>
  <c r="D95"/>
  <c r="D96"/>
  <c r="F98"/>
  <c r="D99"/>
  <c r="D100"/>
  <c r="F102"/>
  <c r="D103"/>
  <c r="D104"/>
  <c r="F106"/>
  <c r="D107"/>
  <c r="E10"/>
  <c r="E14"/>
  <c r="E18"/>
  <c r="E22"/>
  <c r="E26"/>
  <c r="E30"/>
  <c r="E34"/>
  <c r="E38"/>
  <c r="E42"/>
  <c r="E46"/>
  <c r="E50"/>
  <c r="E54"/>
  <c r="E58"/>
  <c r="E62"/>
  <c r="E66"/>
  <c r="E70"/>
  <c r="E74"/>
  <c r="E78"/>
  <c r="E82"/>
  <c r="E86"/>
  <c r="E90"/>
  <c r="E94"/>
  <c r="E98"/>
  <c r="E102"/>
  <c r="E106"/>
  <c r="F1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F9"/>
  <c r="E8"/>
  <c r="D8"/>
  <c r="F8"/>
  <c r="E9"/>
  <c r="D9"/>
  <c r="D12" i="42" l="1"/>
  <c r="D10"/>
  <c r="D8"/>
  <c r="D6"/>
  <c r="D4"/>
  <c r="F13"/>
  <c r="F108" i="41"/>
  <c r="L7" s="1"/>
  <c r="E108"/>
  <c r="L6" s="1"/>
</calcChain>
</file>

<file path=xl/sharedStrings.xml><?xml version="1.0" encoding="utf-8"?>
<sst xmlns="http://schemas.openxmlformats.org/spreadsheetml/2006/main" count="51" uniqueCount="49">
  <si>
    <t>St. Petersburg Paradox and CEQ Illustration</t>
  </si>
  <si>
    <t>Initial Wealth</t>
  </si>
  <si>
    <t>Expected Wealth =</t>
  </si>
  <si>
    <t>Value of Gamble =</t>
  </si>
  <si>
    <t>Cost of Gamble</t>
  </si>
  <si>
    <t xml:space="preserve">Expected Utility = </t>
  </si>
  <si>
    <t xml:space="preserve">Utility of Initial Wealth = </t>
  </si>
  <si>
    <t>Payout on First Toss</t>
  </si>
  <si>
    <t xml:space="preserve">CEQ = </t>
  </si>
  <si>
    <t>U(w) = ln(W)</t>
  </si>
  <si>
    <t>Toss</t>
  </si>
  <si>
    <t>Probability</t>
  </si>
  <si>
    <t>Gamble Payoff</t>
  </si>
  <si>
    <t>Log of Post-Gamble Wealth</t>
  </si>
  <si>
    <t>Contribution to Utility</t>
  </si>
  <si>
    <t>Contribution to Wealth</t>
  </si>
  <si>
    <t>The contestant randomly picks one of three doors. Monty Hall then reveals a zonk behind one of the two non-selected doors.</t>
  </si>
  <si>
    <t>The contestant then chooses to either switch his pick to one of the two unopened doors or to keep the door that he selected.</t>
  </si>
  <si>
    <t>Monty Hall places a valuable prize at random behind one of three doors. He knows which door will hide the valuable prize.</t>
  </si>
  <si>
    <t>Play</t>
  </si>
  <si>
    <t>Valuable Prize</t>
  </si>
  <si>
    <t>Door hiding</t>
  </si>
  <si>
    <t>Contestant initially</t>
  </si>
  <si>
    <t>Picks door #</t>
  </si>
  <si>
    <t>Monty Hall</t>
  </si>
  <si>
    <t>Reveals door #</t>
  </si>
  <si>
    <t>Contestant</t>
  </si>
  <si>
    <t>Switches</t>
  </si>
  <si>
    <t>Stays</t>
  </si>
  <si>
    <t>Number of Wins by Staying</t>
  </si>
  <si>
    <t>The Monty Hall Problem Simulation</t>
  </si>
  <si>
    <t>Two important notes:</t>
  </si>
  <si>
    <t>Monty Hall never reveals the valuable prize.</t>
  </si>
  <si>
    <t>Monty Hall always opens a door different from the one the contestant initially selects.</t>
  </si>
  <si>
    <t>The game is simulated 100 times below. Hit F9 for another set of simulation runs.</t>
  </si>
  <si>
    <t>Number of Wins by Switching</t>
  </si>
  <si>
    <t>Hyperbolic Discounting</t>
  </si>
  <si>
    <t>t</t>
  </si>
  <si>
    <t>CFA</t>
  </si>
  <si>
    <t>CFB</t>
  </si>
  <si>
    <t>PV(CFA), r="c17"</t>
  </si>
  <si>
    <t>PV(CFB), r="C17"</t>
  </si>
  <si>
    <t>PV(CFA), Hyper.</t>
  </si>
  <si>
    <t>PV(CFB), Hyper.</t>
  </si>
  <si>
    <t>If the decision is made prior to period 5, A is preferred to B.</t>
  </si>
  <si>
    <t>If the decision is made at period 5, B is preferred to A.</t>
  </si>
  <si>
    <t>r =</t>
  </si>
  <si>
    <t>r1 =</t>
  </si>
  <si>
    <t xml:space="preserve">r2, …, rT = 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</si>
</sst>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7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2" borderId="0" xfId="2" applyFont="1" applyFill="1"/>
    <xf numFmtId="0" fontId="9" fillId="2" borderId="0" xfId="2" applyFill="1"/>
    <xf numFmtId="0" fontId="11" fillId="2" borderId="0" xfId="2" applyFont="1" applyFill="1"/>
    <xf numFmtId="0" fontId="9" fillId="0" borderId="0" xfId="2"/>
    <xf numFmtId="0" fontId="9" fillId="0" borderId="0" xfId="2" applyAlignment="1">
      <alignment wrapText="1"/>
    </xf>
    <xf numFmtId="0" fontId="13" fillId="0" borderId="0" xfId="0" applyFont="1"/>
    <xf numFmtId="0" fontId="14" fillId="0" borderId="0" xfId="0" applyFont="1"/>
    <xf numFmtId="0" fontId="12" fillId="2" borderId="0" xfId="0" applyFont="1" applyFill="1"/>
    <xf numFmtId="0" fontId="6" fillId="2" borderId="0" xfId="0" applyFont="1" applyFill="1"/>
    <xf numFmtId="0" fontId="1" fillId="0" borderId="0" xfId="6"/>
    <xf numFmtId="0" fontId="15" fillId="2" borderId="0" xfId="6" applyFont="1" applyFill="1"/>
    <xf numFmtId="0" fontId="1" fillId="2" borderId="0" xfId="6" applyFill="1"/>
    <xf numFmtId="0" fontId="16" fillId="0" borderId="0" xfId="6" applyFont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Light16"/>
  <colors>
    <mruColors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>
      <selection activeCell="E28" sqref="E28"/>
    </sheetView>
  </sheetViews>
  <sheetFormatPr defaultRowHeight="15"/>
  <cols>
    <col min="1" max="1" width="9.140625" style="7"/>
    <col min="2" max="2" width="11" style="7" customWidth="1"/>
    <col min="3" max="4" width="9.140625" style="7"/>
    <col min="5" max="5" width="12.140625" style="7" customWidth="1"/>
    <col min="6" max="6" width="12.28515625" style="7" customWidth="1"/>
    <col min="7" max="7" width="12" style="7" bestFit="1" customWidth="1"/>
    <col min="8" max="11" width="9.140625" style="7"/>
    <col min="12" max="12" width="12" style="7" bestFit="1" customWidth="1"/>
  </cols>
  <sheetData>
    <row r="1" spans="1:12" ht="21">
      <c r="A1" s="4"/>
      <c r="B1" s="5"/>
      <c r="C1" s="6" t="s">
        <v>0</v>
      </c>
      <c r="D1" s="5"/>
      <c r="E1" s="5"/>
      <c r="F1" s="5"/>
      <c r="G1" s="5"/>
      <c r="H1" s="5"/>
      <c r="I1" s="5"/>
      <c r="J1" s="5"/>
      <c r="K1" s="5"/>
      <c r="L1" s="5"/>
    </row>
    <row r="2" spans="1:12">
      <c r="A2" s="7" t="s">
        <v>1</v>
      </c>
      <c r="C2" s="7">
        <v>1000</v>
      </c>
      <c r="E2" s="7" t="s">
        <v>2</v>
      </c>
      <c r="G2" s="7">
        <f>SUM(F6:F299)</f>
        <v>5.0216813883093446E+58</v>
      </c>
      <c r="I2" s="7" t="s">
        <v>3</v>
      </c>
      <c r="L2" s="7">
        <f>G2-G4</f>
        <v>5.0216813883093446E+58</v>
      </c>
    </row>
    <row r="3" spans="1:12">
      <c r="A3" s="7" t="s">
        <v>4</v>
      </c>
      <c r="C3" s="7">
        <v>10.954000000000001</v>
      </c>
      <c r="E3" s="7" t="s">
        <v>5</v>
      </c>
      <c r="G3" s="7">
        <f>SUM(E6:E200)</f>
        <v>6.9976362367466347</v>
      </c>
      <c r="I3" s="7" t="s">
        <v>6</v>
      </c>
      <c r="L3" s="7">
        <f>LN(C2)</f>
        <v>6.9077552789821368</v>
      </c>
    </row>
    <row r="4" spans="1:12">
      <c r="A4" s="7" t="s">
        <v>7</v>
      </c>
      <c r="C4" s="7">
        <v>2</v>
      </c>
      <c r="E4" s="7" t="s">
        <v>8</v>
      </c>
      <c r="G4" s="7">
        <f>EXP(G3)</f>
        <v>1094.0440385049426</v>
      </c>
      <c r="I4" s="7" t="s">
        <v>6</v>
      </c>
      <c r="L4" s="7" t="s">
        <v>9</v>
      </c>
    </row>
    <row r="5" spans="1:12" ht="60">
      <c r="A5" s="8" t="s">
        <v>10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</row>
    <row r="6" spans="1:12">
      <c r="A6" s="7">
        <v>1</v>
      </c>
      <c r="B6" s="7">
        <f>0.5^A6</f>
        <v>0.5</v>
      </c>
      <c r="C6" s="7">
        <f>$C$4^(2*A6-1)</f>
        <v>2</v>
      </c>
      <c r="D6" s="7">
        <f>LN($C$2+C6-$C$3)</f>
        <v>6.898760951012556</v>
      </c>
      <c r="E6" s="7">
        <f>B6*D6</f>
        <v>3.449380475506278</v>
      </c>
      <c r="F6" s="7">
        <f>B6*C6</f>
        <v>1</v>
      </c>
    </row>
    <row r="7" spans="1:12">
      <c r="A7" s="7">
        <f>A6+1</f>
        <v>2</v>
      </c>
      <c r="B7" s="7">
        <f>0.5^A7</f>
        <v>0.25</v>
      </c>
      <c r="C7" s="7">
        <f t="shared" ref="C7:C70" si="0">$C$4^(2*A7-1)</f>
        <v>8</v>
      </c>
      <c r="D7" s="7">
        <f>LN($C$2+C7-$C$3)</f>
        <v>6.9047969073127398</v>
      </c>
      <c r="E7" s="7">
        <f>B7*D7</f>
        <v>1.7261992268281849</v>
      </c>
      <c r="F7" s="7">
        <f>B7*C7</f>
        <v>2</v>
      </c>
    </row>
    <row r="8" spans="1:12">
      <c r="A8" s="7">
        <f t="shared" ref="A8:A71" si="1">A7+1</f>
        <v>3</v>
      </c>
      <c r="B8" s="7">
        <f t="shared" ref="B8:B71" si="2">0.5^A8</f>
        <v>0.125</v>
      </c>
      <c r="C8" s="7">
        <f t="shared" si="0"/>
        <v>32</v>
      </c>
      <c r="D8" s="7">
        <f t="shared" ref="D8:D71" si="3">LN($C$2+C8-$C$3)</f>
        <v>6.9285828710185271</v>
      </c>
      <c r="E8" s="7">
        <f t="shared" ref="E8:E71" si="4">B8*D8</f>
        <v>0.86607285887731589</v>
      </c>
      <c r="F8" s="7">
        <f t="shared" ref="F8:F71" si="5">B8*C8</f>
        <v>4</v>
      </c>
    </row>
    <row r="9" spans="1:12">
      <c r="A9" s="7">
        <f t="shared" si="1"/>
        <v>4</v>
      </c>
      <c r="B9" s="7">
        <f t="shared" si="2"/>
        <v>6.25E-2</v>
      </c>
      <c r="C9" s="7">
        <f t="shared" si="0"/>
        <v>128</v>
      </c>
      <c r="D9" s="7">
        <f t="shared" si="3"/>
        <v>7.018442979958051</v>
      </c>
      <c r="E9" s="7">
        <f t="shared" si="4"/>
        <v>0.43865268624737819</v>
      </c>
      <c r="F9" s="7">
        <f t="shared" si="5"/>
        <v>8</v>
      </c>
    </row>
    <row r="10" spans="1:12">
      <c r="A10" s="7">
        <f t="shared" si="1"/>
        <v>5</v>
      </c>
      <c r="B10" s="7">
        <f t="shared" si="2"/>
        <v>3.125E-2</v>
      </c>
      <c r="C10" s="7">
        <f t="shared" si="0"/>
        <v>512</v>
      </c>
      <c r="D10" s="7">
        <f t="shared" si="3"/>
        <v>7.3139174773997189</v>
      </c>
      <c r="E10" s="7">
        <f t="shared" si="4"/>
        <v>0.22855992116874121</v>
      </c>
      <c r="F10" s="7">
        <f t="shared" si="5"/>
        <v>16</v>
      </c>
    </row>
    <row r="11" spans="1:12">
      <c r="A11" s="7">
        <f t="shared" si="1"/>
        <v>6</v>
      </c>
      <c r="B11" s="7">
        <f t="shared" si="2"/>
        <v>1.5625E-2</v>
      </c>
      <c r="C11" s="7">
        <f t="shared" si="0"/>
        <v>2048</v>
      </c>
      <c r="D11" s="7">
        <f t="shared" si="3"/>
        <v>8.0186406114572186</v>
      </c>
      <c r="E11" s="7">
        <f t="shared" si="4"/>
        <v>0.12529125955401904</v>
      </c>
      <c r="F11" s="7">
        <f t="shared" si="5"/>
        <v>32</v>
      </c>
    </row>
    <row r="12" spans="1:12">
      <c r="A12" s="7">
        <f t="shared" si="1"/>
        <v>7</v>
      </c>
      <c r="B12" s="7">
        <f t="shared" si="2"/>
        <v>7.8125E-3</v>
      </c>
      <c r="C12" s="7">
        <f t="shared" si="0"/>
        <v>8192</v>
      </c>
      <c r="D12" s="7">
        <f t="shared" si="3"/>
        <v>9.1248964204786045</v>
      </c>
      <c r="E12" s="7">
        <f t="shared" si="4"/>
        <v>7.1288253284989098E-2</v>
      </c>
      <c r="F12" s="7">
        <f t="shared" si="5"/>
        <v>64</v>
      </c>
    </row>
    <row r="13" spans="1:12">
      <c r="A13" s="7">
        <f t="shared" si="1"/>
        <v>8</v>
      </c>
      <c r="B13" s="7">
        <f t="shared" si="2"/>
        <v>3.90625E-3</v>
      </c>
      <c r="C13" s="7">
        <f t="shared" si="0"/>
        <v>32768</v>
      </c>
      <c r="D13" s="7">
        <f t="shared" si="3"/>
        <v>10.426944444881546</v>
      </c>
      <c r="E13" s="7">
        <f t="shared" si="4"/>
        <v>4.0730251737818537E-2</v>
      </c>
      <c r="F13" s="7">
        <f t="shared" si="5"/>
        <v>128</v>
      </c>
    </row>
    <row r="14" spans="1:12">
      <c r="A14" s="7">
        <f t="shared" si="1"/>
        <v>9</v>
      </c>
      <c r="B14" s="7">
        <f t="shared" si="2"/>
        <v>1.953125E-3</v>
      </c>
      <c r="C14" s="7">
        <f t="shared" si="0"/>
        <v>131072</v>
      </c>
      <c r="D14" s="7">
        <f t="shared" si="3"/>
        <v>11.791019564359326</v>
      </c>
      <c r="E14" s="7">
        <f t="shared" si="4"/>
        <v>2.3029335086639308E-2</v>
      </c>
      <c r="F14" s="7">
        <f t="shared" si="5"/>
        <v>256</v>
      </c>
    </row>
    <row r="15" spans="1:12">
      <c r="A15" s="7">
        <f t="shared" si="1"/>
        <v>10</v>
      </c>
      <c r="B15" s="7">
        <f t="shared" si="2"/>
        <v>9.765625E-4</v>
      </c>
      <c r="C15" s="7">
        <f t="shared" si="0"/>
        <v>524288</v>
      </c>
      <c r="D15" s="7">
        <f t="shared" si="3"/>
        <v>13.17168110905223</v>
      </c>
      <c r="E15" s="7">
        <f t="shared" si="4"/>
        <v>1.2862969833058818E-2</v>
      </c>
      <c r="F15" s="7">
        <f t="shared" si="5"/>
        <v>512</v>
      </c>
    </row>
    <row r="16" spans="1:12">
      <c r="A16" s="7">
        <f t="shared" si="1"/>
        <v>11</v>
      </c>
      <c r="B16" s="7">
        <f t="shared" si="2"/>
        <v>4.8828125E-4</v>
      </c>
      <c r="C16" s="7">
        <f t="shared" si="0"/>
        <v>2097152</v>
      </c>
      <c r="D16" s="7">
        <f t="shared" si="3"/>
        <v>14.556562294467948</v>
      </c>
      <c r="E16" s="7">
        <f t="shared" si="4"/>
        <v>7.1076964328456779E-3</v>
      </c>
      <c r="F16" s="7">
        <f t="shared" si="5"/>
        <v>1024</v>
      </c>
    </row>
    <row r="17" spans="1:6">
      <c r="A17" s="7">
        <f t="shared" si="1"/>
        <v>12</v>
      </c>
      <c r="B17" s="7">
        <f t="shared" si="2"/>
        <v>2.44140625E-4</v>
      </c>
      <c r="C17" s="7">
        <f t="shared" si="0"/>
        <v>8388608</v>
      </c>
      <c r="D17" s="7">
        <f t="shared" si="3"/>
        <v>15.942503049399667</v>
      </c>
      <c r="E17" s="7">
        <f t="shared" si="4"/>
        <v>3.8922126585448405E-3</v>
      </c>
      <c r="F17" s="7">
        <f t="shared" si="5"/>
        <v>2048</v>
      </c>
    </row>
    <row r="18" spans="1:6">
      <c r="A18" s="7">
        <f t="shared" si="1"/>
        <v>13</v>
      </c>
      <c r="B18" s="7">
        <f t="shared" si="2"/>
        <v>1.220703125E-4</v>
      </c>
      <c r="C18" s="7">
        <f t="shared" si="0"/>
        <v>33554432</v>
      </c>
      <c r="D18" s="7">
        <f t="shared" si="3"/>
        <v>17.328708989431977</v>
      </c>
      <c r="E18" s="7">
        <f t="shared" si="4"/>
        <v>2.1153209215615206E-3</v>
      </c>
      <c r="F18" s="7">
        <f t="shared" si="5"/>
        <v>4096</v>
      </c>
    </row>
    <row r="19" spans="1:6">
      <c r="A19" s="7">
        <f t="shared" si="1"/>
        <v>14</v>
      </c>
      <c r="B19" s="7">
        <f t="shared" si="2"/>
        <v>6.103515625E-5</v>
      </c>
      <c r="C19" s="7">
        <f t="shared" si="0"/>
        <v>134217728</v>
      </c>
      <c r="D19" s="7">
        <f t="shared" si="3"/>
        <v>18.714981244058311</v>
      </c>
      <c r="E19" s="7">
        <f t="shared" si="4"/>
        <v>1.1422718044469184E-3</v>
      </c>
      <c r="F19" s="7">
        <f t="shared" si="5"/>
        <v>8192</v>
      </c>
    </row>
    <row r="20" spans="1:6">
      <c r="A20" s="7">
        <f t="shared" si="1"/>
        <v>15</v>
      </c>
      <c r="B20" s="7">
        <f t="shared" si="2"/>
        <v>3.0517578125E-5</v>
      </c>
      <c r="C20" s="7">
        <f t="shared" si="0"/>
        <v>536870912</v>
      </c>
      <c r="D20" s="7">
        <f t="shared" si="3"/>
        <v>20.10127007847845</v>
      </c>
      <c r="E20" s="7">
        <f t="shared" si="4"/>
        <v>6.1344208003169098E-4</v>
      </c>
      <c r="F20" s="7">
        <f t="shared" si="5"/>
        <v>16384</v>
      </c>
    </row>
    <row r="21" spans="1:6">
      <c r="A21" s="7">
        <f t="shared" si="1"/>
        <v>16</v>
      </c>
      <c r="B21" s="7">
        <f t="shared" si="2"/>
        <v>1.52587890625E-5</v>
      </c>
      <c r="C21" s="7">
        <f t="shared" si="0"/>
        <v>2147483648</v>
      </c>
      <c r="D21" s="7">
        <f t="shared" si="3"/>
        <v>21.487563057918631</v>
      </c>
      <c r="E21" s="7">
        <f t="shared" si="4"/>
        <v>3.2787419216794787E-4</v>
      </c>
      <c r="F21" s="7">
        <f t="shared" si="5"/>
        <v>32768</v>
      </c>
    </row>
    <row r="22" spans="1:6">
      <c r="A22" s="7">
        <f t="shared" si="1"/>
        <v>17</v>
      </c>
      <c r="B22" s="7">
        <f t="shared" si="2"/>
        <v>7.62939453125E-6</v>
      </c>
      <c r="C22" s="7">
        <f t="shared" si="0"/>
        <v>8589934592</v>
      </c>
      <c r="D22" s="7">
        <f t="shared" si="3"/>
        <v>22.873857073618296</v>
      </c>
      <c r="E22" s="7">
        <f t="shared" si="4"/>
        <v>1.7451368006605756E-4</v>
      </c>
      <c r="F22" s="7">
        <f t="shared" si="5"/>
        <v>65536</v>
      </c>
    </row>
    <row r="23" spans="1:6">
      <c r="A23" s="7">
        <f t="shared" si="1"/>
        <v>18</v>
      </c>
      <c r="B23" s="7">
        <f t="shared" si="2"/>
        <v>3.814697265625E-6</v>
      </c>
      <c r="C23" s="7">
        <f t="shared" si="0"/>
        <v>34359738368</v>
      </c>
      <c r="D23" s="7">
        <f t="shared" si="3"/>
        <v>24.260151348383111</v>
      </c>
      <c r="E23" s="7">
        <f t="shared" si="4"/>
        <v>9.2545133012325711E-5</v>
      </c>
      <c r="F23" s="7">
        <f t="shared" si="5"/>
        <v>131072</v>
      </c>
    </row>
    <row r="24" spans="1:6">
      <c r="A24" s="7">
        <f t="shared" si="1"/>
        <v>19</v>
      </c>
      <c r="B24" s="7">
        <f t="shared" si="2"/>
        <v>1.9073486328125E-6</v>
      </c>
      <c r="C24" s="7">
        <f t="shared" si="0"/>
        <v>137438953472</v>
      </c>
      <c r="D24" s="7">
        <f t="shared" si="3"/>
        <v>25.646445687914234</v>
      </c>
      <c r="E24" s="7">
        <f t="shared" si="4"/>
        <v>4.891671311934325E-5</v>
      </c>
      <c r="F24" s="7">
        <f t="shared" si="5"/>
        <v>262144</v>
      </c>
    </row>
    <row r="25" spans="1:6">
      <c r="A25" s="7">
        <f t="shared" si="1"/>
        <v>20</v>
      </c>
      <c r="B25" s="7">
        <f t="shared" si="2"/>
        <v>9.5367431640625E-7</v>
      </c>
      <c r="C25" s="7">
        <f t="shared" si="0"/>
        <v>549755813888</v>
      </c>
      <c r="D25" s="7">
        <f t="shared" si="3"/>
        <v>27.032740043636931</v>
      </c>
      <c r="E25" s="7">
        <f t="shared" si="4"/>
        <v>2.5780429881703311E-5</v>
      </c>
      <c r="F25" s="7">
        <f t="shared" si="5"/>
        <v>524288</v>
      </c>
    </row>
    <row r="26" spans="1:6">
      <c r="A26" s="7">
        <f t="shared" si="1"/>
        <v>21</v>
      </c>
      <c r="B26" s="7">
        <f t="shared" si="2"/>
        <v>4.76837158203125E-7</v>
      </c>
      <c r="C26" s="7">
        <f t="shared" si="0"/>
        <v>2199023255552</v>
      </c>
      <c r="D26" s="7">
        <f t="shared" si="3"/>
        <v>28.419034403407522</v>
      </c>
      <c r="E26" s="7">
        <f t="shared" si="4"/>
        <v>1.3551251603797685E-5</v>
      </c>
      <c r="F26" s="7">
        <f t="shared" si="5"/>
        <v>1048576</v>
      </c>
    </row>
    <row r="27" spans="1:6">
      <c r="A27" s="7">
        <f t="shared" si="1"/>
        <v>22</v>
      </c>
      <c r="B27" s="7">
        <f t="shared" si="2"/>
        <v>2.384185791015625E-7</v>
      </c>
      <c r="C27" s="7">
        <f t="shared" si="0"/>
        <v>8796093022208</v>
      </c>
      <c r="D27" s="7">
        <f t="shared" si="3"/>
        <v>29.80532876419009</v>
      </c>
      <c r="E27" s="7">
        <f t="shared" si="4"/>
        <v>7.1061441336131311E-6</v>
      </c>
      <c r="F27" s="7">
        <f t="shared" si="5"/>
        <v>2097152</v>
      </c>
    </row>
    <row r="28" spans="1:6">
      <c r="A28" s="7">
        <f t="shared" si="1"/>
        <v>23</v>
      </c>
      <c r="B28" s="7">
        <f t="shared" si="2"/>
        <v>1.1920928955078125E-7</v>
      </c>
      <c r="C28" s="7">
        <f t="shared" si="0"/>
        <v>35184372088832</v>
      </c>
      <c r="D28" s="7">
        <f t="shared" si="3"/>
        <v>31.19162312522565</v>
      </c>
      <c r="E28" s="7">
        <f t="shared" si="4"/>
        <v>3.7183312326938689E-6</v>
      </c>
      <c r="F28" s="7">
        <f t="shared" si="5"/>
        <v>4194304</v>
      </c>
    </row>
    <row r="29" spans="1:6">
      <c r="A29" s="7">
        <f t="shared" si="1"/>
        <v>24</v>
      </c>
      <c r="B29" s="7">
        <f t="shared" si="2"/>
        <v>5.9604644775390625E-8</v>
      </c>
      <c r="C29" s="7">
        <f t="shared" si="0"/>
        <v>140737488355328</v>
      </c>
      <c r="D29" s="7">
        <f t="shared" si="3"/>
        <v>32.577917486324459</v>
      </c>
      <c r="E29" s="7">
        <f t="shared" si="4"/>
        <v>1.9417951992943561E-6</v>
      </c>
      <c r="F29" s="7">
        <f t="shared" si="5"/>
        <v>8388608</v>
      </c>
    </row>
    <row r="30" spans="1:6">
      <c r="A30" s="7">
        <f t="shared" si="1"/>
        <v>25</v>
      </c>
      <c r="B30" s="7">
        <f t="shared" si="2"/>
        <v>2.9802322387695313E-8</v>
      </c>
      <c r="C30" s="7">
        <f t="shared" si="0"/>
        <v>562949953421312</v>
      </c>
      <c r="D30" s="7">
        <f t="shared" si="3"/>
        <v>33.964211847439074</v>
      </c>
      <c r="E30" s="7">
        <f t="shared" si="4"/>
        <v>1.0122123911213599E-6</v>
      </c>
      <c r="F30" s="7">
        <f t="shared" si="5"/>
        <v>16777216</v>
      </c>
    </row>
    <row r="31" spans="1:6">
      <c r="A31" s="7">
        <f t="shared" si="1"/>
        <v>26</v>
      </c>
      <c r="B31" s="7">
        <f t="shared" si="2"/>
        <v>1.4901161193847656E-8</v>
      </c>
      <c r="C31" s="7">
        <f t="shared" si="0"/>
        <v>2251799813685248</v>
      </c>
      <c r="D31" s="7">
        <f t="shared" si="3"/>
        <v>35.350506208557647</v>
      </c>
      <c r="E31" s="7">
        <f t="shared" si="4"/>
        <v>5.2676359129782985E-7</v>
      </c>
      <c r="F31" s="7">
        <f t="shared" si="5"/>
        <v>33554432</v>
      </c>
    </row>
    <row r="32" spans="1:6">
      <c r="A32" s="7">
        <f t="shared" si="1"/>
        <v>27</v>
      </c>
      <c r="B32" s="7">
        <f t="shared" si="2"/>
        <v>7.4505805969238281E-9</v>
      </c>
      <c r="C32" s="7">
        <f t="shared" si="0"/>
        <v>9007199254740992</v>
      </c>
      <c r="D32" s="7">
        <f t="shared" si="3"/>
        <v>36.736800569677214</v>
      </c>
      <c r="E32" s="7">
        <f t="shared" si="4"/>
        <v>2.7371049351749729E-7</v>
      </c>
      <c r="F32" s="7">
        <f t="shared" si="5"/>
        <v>67108864</v>
      </c>
    </row>
    <row r="33" spans="1:6">
      <c r="A33" s="7">
        <f t="shared" si="1"/>
        <v>28</v>
      </c>
      <c r="B33" s="7">
        <f t="shared" si="2"/>
        <v>3.7252902984619141E-9</v>
      </c>
      <c r="C33" s="7">
        <f t="shared" si="0"/>
        <v>3.6028797018963968E+16</v>
      </c>
      <c r="D33" s="7">
        <f t="shared" si="3"/>
        <v>38.123094930797016</v>
      </c>
      <c r="E33" s="7">
        <f t="shared" si="4"/>
        <v>1.420195956930407E-7</v>
      </c>
      <c r="F33" s="7">
        <f t="shared" si="5"/>
        <v>134217728</v>
      </c>
    </row>
    <row r="34" spans="1:6">
      <c r="A34" s="7">
        <f t="shared" si="1"/>
        <v>29</v>
      </c>
      <c r="B34" s="7">
        <f t="shared" si="2"/>
        <v>1.862645149230957E-9</v>
      </c>
      <c r="C34" s="7">
        <f t="shared" si="0"/>
        <v>1.4411518807585587E+17</v>
      </c>
      <c r="D34" s="7">
        <f t="shared" si="3"/>
        <v>39.509389291916889</v>
      </c>
      <c r="E34" s="7">
        <f t="shared" si="4"/>
        <v>7.359197231366651E-8</v>
      </c>
      <c r="F34" s="7">
        <f t="shared" si="5"/>
        <v>268435456</v>
      </c>
    </row>
    <row r="35" spans="1:6">
      <c r="A35" s="7">
        <f t="shared" si="1"/>
        <v>30</v>
      </c>
      <c r="B35" s="7">
        <f t="shared" si="2"/>
        <v>9.3132257461547852E-10</v>
      </c>
      <c r="C35" s="7">
        <f t="shared" si="0"/>
        <v>5.7646075230342349E+17</v>
      </c>
      <c r="D35" s="7">
        <f t="shared" si="3"/>
        <v>40.895683653036777</v>
      </c>
      <c r="E35" s="7">
        <f t="shared" si="4"/>
        <v>3.8087073390406348E-8</v>
      </c>
      <c r="F35" s="7">
        <f t="shared" si="5"/>
        <v>536870912</v>
      </c>
    </row>
    <row r="36" spans="1:6">
      <c r="A36" s="7">
        <f t="shared" si="1"/>
        <v>31</v>
      </c>
      <c r="B36" s="7">
        <f t="shared" si="2"/>
        <v>4.6566128730773926E-10</v>
      </c>
      <c r="C36" s="7">
        <f t="shared" si="0"/>
        <v>2.305843009213694E+18</v>
      </c>
      <c r="D36" s="7">
        <f t="shared" si="3"/>
        <v>42.281978014156664</v>
      </c>
      <c r="E36" s="7">
        <f t="shared" si="4"/>
        <v>1.9689080311989721E-8</v>
      </c>
      <c r="F36" s="7">
        <f t="shared" si="5"/>
        <v>1073741824</v>
      </c>
    </row>
    <row r="37" spans="1:6">
      <c r="A37" s="7">
        <f t="shared" si="1"/>
        <v>32</v>
      </c>
      <c r="B37" s="7">
        <f t="shared" si="2"/>
        <v>2.3283064365386963E-10</v>
      </c>
      <c r="C37" s="7">
        <f t="shared" si="0"/>
        <v>9.2233720368547758E+18</v>
      </c>
      <c r="D37" s="7">
        <f t="shared" si="3"/>
        <v>43.668272375276551</v>
      </c>
      <c r="E37" s="7">
        <f t="shared" si="4"/>
        <v>1.0167311964388134E-8</v>
      </c>
      <c r="F37" s="7">
        <f t="shared" si="5"/>
        <v>2147483648</v>
      </c>
    </row>
    <row r="38" spans="1:6">
      <c r="A38" s="7">
        <f t="shared" si="1"/>
        <v>33</v>
      </c>
      <c r="B38" s="7">
        <f t="shared" si="2"/>
        <v>1.1641532182693481E-10</v>
      </c>
      <c r="C38" s="7">
        <f t="shared" si="0"/>
        <v>3.6893488147419103E+19</v>
      </c>
      <c r="D38" s="7">
        <f t="shared" si="3"/>
        <v>45.054566736396445</v>
      </c>
      <c r="E38" s="7">
        <f t="shared" si="4"/>
        <v>5.2450418863907044E-9</v>
      </c>
      <c r="F38" s="7">
        <f t="shared" si="5"/>
        <v>4294967296</v>
      </c>
    </row>
    <row r="39" spans="1:6">
      <c r="A39" s="7">
        <f t="shared" si="1"/>
        <v>34</v>
      </c>
      <c r="B39" s="7">
        <f t="shared" si="2"/>
        <v>5.8207660913467407E-11</v>
      </c>
      <c r="C39" s="7">
        <f t="shared" si="0"/>
        <v>1.4757395258967641E+20</v>
      </c>
      <c r="D39" s="7">
        <f t="shared" si="3"/>
        <v>46.440861097516333</v>
      </c>
      <c r="E39" s="7">
        <f t="shared" si="4"/>
        <v>2.7032138952936705E-9</v>
      </c>
      <c r="F39" s="7">
        <f t="shared" si="5"/>
        <v>8589934592</v>
      </c>
    </row>
    <row r="40" spans="1:6">
      <c r="A40" s="7">
        <f t="shared" si="1"/>
        <v>35</v>
      </c>
      <c r="B40" s="7">
        <f t="shared" si="2"/>
        <v>2.9103830456733704E-11</v>
      </c>
      <c r="C40" s="7">
        <f t="shared" si="0"/>
        <v>5.9029581035870565E+20</v>
      </c>
      <c r="D40" s="7">
        <f t="shared" si="3"/>
        <v>47.827155458636227</v>
      </c>
      <c r="E40" s="7">
        <f t="shared" si="4"/>
        <v>1.3919534236959946E-9</v>
      </c>
      <c r="F40" s="7">
        <f t="shared" si="5"/>
        <v>17179869184</v>
      </c>
    </row>
    <row r="41" spans="1:6">
      <c r="A41" s="7">
        <f t="shared" si="1"/>
        <v>36</v>
      </c>
      <c r="B41" s="7">
        <f t="shared" si="2"/>
        <v>1.4551915228366852E-11</v>
      </c>
      <c r="C41" s="7">
        <f t="shared" si="0"/>
        <v>2.3611832414348226E+21</v>
      </c>
      <c r="D41" s="7">
        <f t="shared" si="3"/>
        <v>49.213449819756114</v>
      </c>
      <c r="E41" s="7">
        <f t="shared" si="4"/>
        <v>7.161499498725769E-10</v>
      </c>
      <c r="F41" s="7">
        <f t="shared" si="5"/>
        <v>34359738368</v>
      </c>
    </row>
    <row r="42" spans="1:6">
      <c r="A42" s="7">
        <f t="shared" si="1"/>
        <v>37</v>
      </c>
      <c r="B42" s="7">
        <f t="shared" si="2"/>
        <v>7.2759576141834259E-12</v>
      </c>
      <c r="C42" s="7">
        <f t="shared" si="0"/>
        <v>9.4447329657392904E+21</v>
      </c>
      <c r="D42" s="7">
        <f t="shared" si="3"/>
        <v>50.599744180876009</v>
      </c>
      <c r="E42" s="7">
        <f t="shared" si="4"/>
        <v>3.6816159394857829E-10</v>
      </c>
      <c r="F42" s="7">
        <f t="shared" si="5"/>
        <v>68719476736</v>
      </c>
    </row>
    <row r="43" spans="1:6">
      <c r="A43" s="7">
        <f t="shared" si="1"/>
        <v>38</v>
      </c>
      <c r="B43" s="7">
        <f t="shared" si="2"/>
        <v>3.637978807091713E-12</v>
      </c>
      <c r="C43" s="7">
        <f t="shared" si="0"/>
        <v>3.7778931862957162E+22</v>
      </c>
      <c r="D43" s="7">
        <f t="shared" si="3"/>
        <v>51.986038541995896</v>
      </c>
      <c r="E43" s="7">
        <f t="shared" si="4"/>
        <v>1.8912410648043404E-10</v>
      </c>
      <c r="F43" s="7">
        <f t="shared" si="5"/>
        <v>137438953472</v>
      </c>
    </row>
    <row r="44" spans="1:6">
      <c r="A44" s="7">
        <f t="shared" si="1"/>
        <v>39</v>
      </c>
      <c r="B44" s="7">
        <f t="shared" si="2"/>
        <v>1.8189894035458565E-12</v>
      </c>
      <c r="C44" s="7">
        <f t="shared" si="0"/>
        <v>1.5111572745182865E+23</v>
      </c>
      <c r="D44" s="7">
        <f t="shared" si="3"/>
        <v>53.37233290311579</v>
      </c>
      <c r="E44" s="7">
        <f t="shared" si="4"/>
        <v>9.7083707993289482E-11</v>
      </c>
      <c r="F44" s="7">
        <f t="shared" si="5"/>
        <v>274877906944</v>
      </c>
    </row>
    <row r="45" spans="1:6">
      <c r="A45" s="7">
        <f t="shared" si="1"/>
        <v>40</v>
      </c>
      <c r="B45" s="7">
        <f t="shared" si="2"/>
        <v>9.0949470177292824E-13</v>
      </c>
      <c r="C45" s="7">
        <f t="shared" si="0"/>
        <v>6.0446290980731459E+23</v>
      </c>
      <c r="D45" s="7">
        <f t="shared" si="3"/>
        <v>54.758627264235678</v>
      </c>
      <c r="E45" s="7">
        <f t="shared" si="4"/>
        <v>4.9802681373180965E-11</v>
      </c>
      <c r="F45" s="7">
        <f t="shared" si="5"/>
        <v>549755813888</v>
      </c>
    </row>
    <row r="46" spans="1:6">
      <c r="A46" s="7">
        <f t="shared" si="1"/>
        <v>41</v>
      </c>
      <c r="B46" s="7">
        <f t="shared" si="2"/>
        <v>4.5474735088646412E-13</v>
      </c>
      <c r="C46" s="7">
        <f t="shared" si="0"/>
        <v>2.4178516392292583E+24</v>
      </c>
      <c r="D46" s="7">
        <f t="shared" si="3"/>
        <v>56.144921625355572</v>
      </c>
      <c r="E46" s="7">
        <f t="shared" si="4"/>
        <v>2.5531754374858598E-11</v>
      </c>
      <c r="F46" s="7">
        <f t="shared" si="5"/>
        <v>1099511627776</v>
      </c>
    </row>
    <row r="47" spans="1:6">
      <c r="A47" s="7">
        <f t="shared" si="1"/>
        <v>42</v>
      </c>
      <c r="B47" s="7">
        <f t="shared" si="2"/>
        <v>2.2737367544323206E-13</v>
      </c>
      <c r="C47" s="7">
        <f t="shared" si="0"/>
        <v>9.6714065569170334E+24</v>
      </c>
      <c r="D47" s="7">
        <f t="shared" si="3"/>
        <v>57.531215986475459</v>
      </c>
      <c r="E47" s="7">
        <f t="shared" si="4"/>
        <v>1.3081084031563355E-11</v>
      </c>
      <c r="F47" s="7">
        <f t="shared" si="5"/>
        <v>2199023255552</v>
      </c>
    </row>
    <row r="48" spans="1:6">
      <c r="A48" s="7">
        <f t="shared" si="1"/>
        <v>43</v>
      </c>
      <c r="B48" s="7">
        <f t="shared" si="2"/>
        <v>1.1368683772161603E-13</v>
      </c>
      <c r="C48" s="7">
        <f t="shared" si="0"/>
        <v>3.8685626227668134E+25</v>
      </c>
      <c r="D48" s="7">
        <f t="shared" si="3"/>
        <v>58.917510347595353</v>
      </c>
      <c r="E48" s="7">
        <f t="shared" si="4"/>
        <v>6.6981454378487062E-12</v>
      </c>
      <c r="F48" s="7">
        <f t="shared" si="5"/>
        <v>4398046511104</v>
      </c>
    </row>
    <row r="49" spans="1:6">
      <c r="A49" s="7">
        <f t="shared" si="1"/>
        <v>44</v>
      </c>
      <c r="B49" s="7">
        <f t="shared" si="2"/>
        <v>5.6843418860808015E-14</v>
      </c>
      <c r="C49" s="7">
        <f t="shared" si="0"/>
        <v>1.5474250491067253E+26</v>
      </c>
      <c r="D49" s="7">
        <f t="shared" si="3"/>
        <v>60.303804708715241</v>
      </c>
      <c r="E49" s="7">
        <f t="shared" si="4"/>
        <v>3.4278744299578671E-12</v>
      </c>
      <c r="F49" s="7">
        <f t="shared" si="5"/>
        <v>8796093022208</v>
      </c>
    </row>
    <row r="50" spans="1:6">
      <c r="A50" s="7">
        <f t="shared" si="1"/>
        <v>45</v>
      </c>
      <c r="B50" s="7">
        <f t="shared" si="2"/>
        <v>2.8421709430404007E-14</v>
      </c>
      <c r="C50" s="7">
        <f t="shared" si="0"/>
        <v>6.1897001964269014E+26</v>
      </c>
      <c r="D50" s="7">
        <f t="shared" si="3"/>
        <v>61.690099069835135</v>
      </c>
      <c r="E50" s="7">
        <f t="shared" si="4"/>
        <v>1.7533380704956907E-12</v>
      </c>
      <c r="F50" s="7">
        <f t="shared" si="5"/>
        <v>17592186044416</v>
      </c>
    </row>
    <row r="51" spans="1:6">
      <c r="A51" s="7">
        <f t="shared" si="1"/>
        <v>46</v>
      </c>
      <c r="B51" s="7">
        <f t="shared" si="2"/>
        <v>1.4210854715202004E-14</v>
      </c>
      <c r="C51" s="7">
        <f t="shared" si="0"/>
        <v>2.4758800785707605E+27</v>
      </c>
      <c r="D51" s="7">
        <f t="shared" si="3"/>
        <v>63.076393430955022</v>
      </c>
      <c r="E51" s="7">
        <f t="shared" si="4"/>
        <v>8.9636946300622387E-13</v>
      </c>
      <c r="F51" s="7">
        <f t="shared" si="5"/>
        <v>35184372088832</v>
      </c>
    </row>
    <row r="52" spans="1:6">
      <c r="A52" s="7">
        <f t="shared" si="1"/>
        <v>47</v>
      </c>
      <c r="B52" s="7">
        <f t="shared" si="2"/>
        <v>7.1054273576010019E-15</v>
      </c>
      <c r="C52" s="7">
        <f t="shared" si="0"/>
        <v>9.9035203142830422E+27</v>
      </c>
      <c r="D52" s="7">
        <f t="shared" si="3"/>
        <v>64.462687792074917</v>
      </c>
      <c r="E52" s="7">
        <f t="shared" si="4"/>
        <v>4.5803494538230124E-13</v>
      </c>
      <c r="F52" s="7">
        <f t="shared" si="5"/>
        <v>70368744177664</v>
      </c>
    </row>
    <row r="53" spans="1:6">
      <c r="A53" s="7">
        <f t="shared" si="1"/>
        <v>48</v>
      </c>
      <c r="B53" s="7">
        <f t="shared" si="2"/>
        <v>3.5527136788005009E-15</v>
      </c>
      <c r="C53" s="7">
        <f t="shared" si="0"/>
        <v>3.9614081257132169E+28</v>
      </c>
      <c r="D53" s="7">
        <f t="shared" si="3"/>
        <v>65.848982153194811</v>
      </c>
      <c r="E53" s="7">
        <f t="shared" si="4"/>
        <v>2.3394257963074527E-13</v>
      </c>
      <c r="F53" s="7">
        <f t="shared" si="5"/>
        <v>140737488355328</v>
      </c>
    </row>
    <row r="54" spans="1:6">
      <c r="A54" s="7">
        <f t="shared" si="1"/>
        <v>49</v>
      </c>
      <c r="B54" s="7">
        <f t="shared" si="2"/>
        <v>1.7763568394002505E-15</v>
      </c>
      <c r="C54" s="7">
        <f t="shared" si="0"/>
        <v>1.5845632502852868E+29</v>
      </c>
      <c r="D54" s="7">
        <f t="shared" si="3"/>
        <v>67.235276514314691</v>
      </c>
      <c r="E54" s="7">
        <f t="shared" si="4"/>
        <v>1.1943384328516993E-13</v>
      </c>
      <c r="F54" s="7">
        <f t="shared" si="5"/>
        <v>281474976710656</v>
      </c>
    </row>
    <row r="55" spans="1:6">
      <c r="A55" s="7">
        <f t="shared" si="1"/>
        <v>50</v>
      </c>
      <c r="B55" s="7">
        <f t="shared" si="2"/>
        <v>8.8817841970012523E-16</v>
      </c>
      <c r="C55" s="7">
        <f t="shared" si="0"/>
        <v>6.338253001141147E+29</v>
      </c>
      <c r="D55" s="7">
        <f t="shared" si="3"/>
        <v>68.621570875434585</v>
      </c>
      <c r="E55" s="7">
        <f t="shared" si="4"/>
        <v>6.0948198377483629E-14</v>
      </c>
      <c r="F55" s="7">
        <f t="shared" si="5"/>
        <v>562949953421312</v>
      </c>
    </row>
    <row r="56" spans="1:6">
      <c r="A56" s="7">
        <f t="shared" si="1"/>
        <v>51</v>
      </c>
      <c r="B56" s="7">
        <f t="shared" si="2"/>
        <v>4.4408920985006262E-16</v>
      </c>
      <c r="C56" s="7">
        <f t="shared" si="0"/>
        <v>2.5353012004564588E+30</v>
      </c>
      <c r="D56" s="7">
        <f t="shared" si="3"/>
        <v>70.00786523655448</v>
      </c>
      <c r="E56" s="7">
        <f t="shared" si="4"/>
        <v>3.1089737556191146E-14</v>
      </c>
      <c r="F56" s="7">
        <f t="shared" si="5"/>
        <v>1125899906842624</v>
      </c>
    </row>
    <row r="57" spans="1:6">
      <c r="A57" s="7">
        <f t="shared" si="1"/>
        <v>52</v>
      </c>
      <c r="B57" s="7">
        <f t="shared" si="2"/>
        <v>2.2204460492503131E-16</v>
      </c>
      <c r="C57" s="7">
        <f t="shared" si="0"/>
        <v>1.0141204801825835E+31</v>
      </c>
      <c r="D57" s="7">
        <f t="shared" si="3"/>
        <v>71.39415959767436</v>
      </c>
      <c r="E57" s="7">
        <f t="shared" si="4"/>
        <v>1.5852687961820235E-14</v>
      </c>
      <c r="F57" s="7">
        <f t="shared" si="5"/>
        <v>2251799813685248</v>
      </c>
    </row>
    <row r="58" spans="1:6">
      <c r="A58" s="7">
        <f t="shared" si="1"/>
        <v>53</v>
      </c>
      <c r="B58" s="7">
        <f t="shared" si="2"/>
        <v>1.1102230246251565E-16</v>
      </c>
      <c r="C58" s="7">
        <f t="shared" si="0"/>
        <v>4.0564819207303341E+31</v>
      </c>
      <c r="D58" s="7">
        <f t="shared" si="3"/>
        <v>72.780453958794254</v>
      </c>
      <c r="E58" s="7">
        <f t="shared" si="4"/>
        <v>8.0802535727724505E-15</v>
      </c>
      <c r="F58" s="7">
        <f t="shared" si="5"/>
        <v>4503599627370496</v>
      </c>
    </row>
    <row r="59" spans="1:6">
      <c r="A59" s="7">
        <f t="shared" si="1"/>
        <v>54</v>
      </c>
      <c r="B59" s="7">
        <f t="shared" si="2"/>
        <v>5.5511151231257827E-17</v>
      </c>
      <c r="C59" s="7">
        <f t="shared" si="0"/>
        <v>1.6225927682921336E+32</v>
      </c>
      <c r="D59" s="7">
        <f t="shared" si="3"/>
        <v>74.166748319914149</v>
      </c>
      <c r="E59" s="7">
        <f t="shared" si="4"/>
        <v>4.1170815823173917E-15</v>
      </c>
      <c r="F59" s="7">
        <f t="shared" si="5"/>
        <v>9007199254740992</v>
      </c>
    </row>
    <row r="60" spans="1:6">
      <c r="A60" s="7">
        <f t="shared" si="1"/>
        <v>55</v>
      </c>
      <c r="B60" s="7">
        <f t="shared" si="2"/>
        <v>2.7755575615628914E-17</v>
      </c>
      <c r="C60" s="7">
        <f t="shared" si="0"/>
        <v>6.4903710731685345E+32</v>
      </c>
      <c r="D60" s="7">
        <f t="shared" si="3"/>
        <v>75.553042681034043</v>
      </c>
      <c r="E60" s="7">
        <f t="shared" si="4"/>
        <v>2.097018189124279E-15</v>
      </c>
      <c r="F60" s="7">
        <f t="shared" si="5"/>
        <v>1.8014398509481984E+16</v>
      </c>
    </row>
    <row r="61" spans="1:6">
      <c r="A61" s="7">
        <f t="shared" si="1"/>
        <v>56</v>
      </c>
      <c r="B61" s="7">
        <f t="shared" si="2"/>
        <v>1.3877787807814457E-17</v>
      </c>
      <c r="C61" s="7">
        <f t="shared" si="0"/>
        <v>2.5961484292674138E+33</v>
      </c>
      <c r="D61" s="7">
        <f t="shared" si="3"/>
        <v>76.939337042153923</v>
      </c>
      <c r="E61" s="7">
        <f t="shared" si="4"/>
        <v>1.0677477935449309E-15</v>
      </c>
      <c r="F61" s="7">
        <f t="shared" si="5"/>
        <v>3.6028797018963968E+16</v>
      </c>
    </row>
    <row r="62" spans="1:6">
      <c r="A62" s="7">
        <f t="shared" si="1"/>
        <v>57</v>
      </c>
      <c r="B62" s="7">
        <f t="shared" si="2"/>
        <v>6.9388939039072284E-18</v>
      </c>
      <c r="C62" s="7">
        <f t="shared" si="0"/>
        <v>1.0384593717069655E+34</v>
      </c>
      <c r="D62" s="7">
        <f t="shared" si="3"/>
        <v>78.325631403273817</v>
      </c>
      <c r="E62" s="7">
        <f t="shared" si="4"/>
        <v>5.4349324626386126E-16</v>
      </c>
      <c r="F62" s="7">
        <f t="shared" si="5"/>
        <v>7.2057594037927936E+16</v>
      </c>
    </row>
    <row r="63" spans="1:6">
      <c r="A63" s="7">
        <f t="shared" si="1"/>
        <v>58</v>
      </c>
      <c r="B63" s="7">
        <f t="shared" si="2"/>
        <v>3.4694469519536142E-18</v>
      </c>
      <c r="C63" s="7">
        <f t="shared" si="0"/>
        <v>4.1538374868278621E+34</v>
      </c>
      <c r="D63" s="7">
        <f t="shared" si="3"/>
        <v>79.711925764393712</v>
      </c>
      <c r="E63" s="7">
        <f t="shared" si="4"/>
        <v>2.7655629787762853E-16</v>
      </c>
      <c r="F63" s="7">
        <f t="shared" si="5"/>
        <v>1.4411518807585587E+17</v>
      </c>
    </row>
    <row r="64" spans="1:6">
      <c r="A64" s="7">
        <f t="shared" si="1"/>
        <v>59</v>
      </c>
      <c r="B64" s="7">
        <f t="shared" si="2"/>
        <v>1.7347234759768071E-18</v>
      </c>
      <c r="C64" s="7">
        <f t="shared" si="0"/>
        <v>1.6615349947311448E+35</v>
      </c>
      <c r="D64" s="7">
        <f t="shared" si="3"/>
        <v>81.098220125513606</v>
      </c>
      <c r="E64" s="7">
        <f t="shared" si="4"/>
        <v>1.4068298631166322E-16</v>
      </c>
      <c r="F64" s="7">
        <f t="shared" si="5"/>
        <v>2.8823037615171174E+17</v>
      </c>
    </row>
    <row r="65" spans="1:6">
      <c r="A65" s="7">
        <f t="shared" si="1"/>
        <v>60</v>
      </c>
      <c r="B65" s="7">
        <f t="shared" si="2"/>
        <v>8.6736173798840355E-19</v>
      </c>
      <c r="C65" s="7">
        <f t="shared" si="0"/>
        <v>6.6461399789245794E+35</v>
      </c>
      <c r="D65" s="7">
        <f t="shared" si="3"/>
        <v>82.484514486633486</v>
      </c>
      <c r="E65" s="7">
        <f t="shared" si="4"/>
        <v>7.1543911842256071E-17</v>
      </c>
      <c r="F65" s="7">
        <f t="shared" si="5"/>
        <v>5.7646075230342349E+17</v>
      </c>
    </row>
    <row r="66" spans="1:6">
      <c r="A66" s="7">
        <f t="shared" si="1"/>
        <v>61</v>
      </c>
      <c r="B66" s="7">
        <f t="shared" si="2"/>
        <v>4.3368086899420177E-19</v>
      </c>
      <c r="C66" s="7">
        <f t="shared" si="0"/>
        <v>2.6584559915698317E+36</v>
      </c>
      <c r="D66" s="7">
        <f t="shared" si="3"/>
        <v>83.870808847753381</v>
      </c>
      <c r="E66" s="7">
        <f t="shared" si="4"/>
        <v>3.6373165264340273E-17</v>
      </c>
      <c r="F66" s="7">
        <f t="shared" si="5"/>
        <v>1.152921504606847E+18</v>
      </c>
    </row>
    <row r="67" spans="1:6">
      <c r="A67" s="7">
        <f t="shared" si="1"/>
        <v>62</v>
      </c>
      <c r="B67" s="7">
        <f t="shared" si="2"/>
        <v>2.1684043449710089E-19</v>
      </c>
      <c r="C67" s="7">
        <f t="shared" si="0"/>
        <v>1.0633823966279327E+37</v>
      </c>
      <c r="D67" s="7">
        <f t="shared" si="3"/>
        <v>85.257103208873275</v>
      </c>
      <c r="E67" s="7">
        <f t="shared" si="4"/>
        <v>1.8487187303776255E-17</v>
      </c>
      <c r="F67" s="7">
        <f t="shared" si="5"/>
        <v>2.305843009213694E+18</v>
      </c>
    </row>
    <row r="68" spans="1:6">
      <c r="A68" s="7">
        <f t="shared" si="1"/>
        <v>63</v>
      </c>
      <c r="B68" s="7">
        <f t="shared" si="2"/>
        <v>1.0842021724855044E-19</v>
      </c>
      <c r="C68" s="7">
        <f t="shared" si="0"/>
        <v>4.2535295865117308E+37</v>
      </c>
      <c r="D68" s="7">
        <f t="shared" si="3"/>
        <v>86.643397569993169</v>
      </c>
      <c r="E68" s="7">
        <f t="shared" si="4"/>
        <v>9.393895987691187E-18</v>
      </c>
      <c r="F68" s="7">
        <f t="shared" si="5"/>
        <v>4.6116860184273879E+18</v>
      </c>
    </row>
    <row r="69" spans="1:6">
      <c r="A69" s="7">
        <f t="shared" si="1"/>
        <v>64</v>
      </c>
      <c r="B69" s="7">
        <f t="shared" si="2"/>
        <v>5.4210108624275222E-20</v>
      </c>
      <c r="C69" s="7">
        <f t="shared" si="0"/>
        <v>1.7014118346046923E+38</v>
      </c>
      <c r="D69" s="7">
        <f t="shared" si="3"/>
        <v>88.029691931113049</v>
      </c>
      <c r="E69" s="7">
        <f t="shared" si="4"/>
        <v>4.7720991617471224E-18</v>
      </c>
      <c r="F69" s="7">
        <f t="shared" si="5"/>
        <v>9.2233720368547758E+18</v>
      </c>
    </row>
    <row r="70" spans="1:6">
      <c r="A70" s="7">
        <f t="shared" si="1"/>
        <v>65</v>
      </c>
      <c r="B70" s="7">
        <f t="shared" si="2"/>
        <v>2.7105054312137611E-20</v>
      </c>
      <c r="C70" s="7">
        <f t="shared" si="0"/>
        <v>6.8056473384187693E+38</v>
      </c>
      <c r="D70" s="7">
        <f t="shared" si="3"/>
        <v>89.415986292232944</v>
      </c>
      <c r="E70" s="7">
        <f t="shared" si="4"/>
        <v>2.4236251648243261E-18</v>
      </c>
      <c r="F70" s="7">
        <f t="shared" si="5"/>
        <v>1.8446744073709552E+19</v>
      </c>
    </row>
    <row r="71" spans="1:6">
      <c r="A71" s="7">
        <f t="shared" si="1"/>
        <v>66</v>
      </c>
      <c r="B71" s="7">
        <f t="shared" si="2"/>
        <v>1.3552527156068805E-20</v>
      </c>
      <c r="C71" s="7">
        <f t="shared" ref="C71:C134" si="6">$C$4^(2*A71-1)</f>
        <v>2.7222589353675077E+39</v>
      </c>
      <c r="D71" s="7">
        <f t="shared" si="3"/>
        <v>90.802280653352838</v>
      </c>
      <c r="E71" s="7">
        <f t="shared" si="4"/>
        <v>1.2306003743875455E-18</v>
      </c>
      <c r="F71" s="7">
        <f t="shared" si="5"/>
        <v>3.6893488147419103E+19</v>
      </c>
    </row>
    <row r="72" spans="1:6">
      <c r="A72" s="7">
        <f t="shared" ref="A72:A135" si="7">A71+1</f>
        <v>67</v>
      </c>
      <c r="B72" s="7">
        <f t="shared" ref="B72:B135" si="8">0.5^A72</f>
        <v>6.7762635780344027E-21</v>
      </c>
      <c r="C72" s="7">
        <f t="shared" si="6"/>
        <v>1.0889035741470031E+40</v>
      </c>
      <c r="D72" s="7">
        <f t="shared" ref="D72:D135" si="9">LN($C$2+C72-$C$3)</f>
        <v>92.188575014472733</v>
      </c>
      <c r="E72" s="7">
        <f t="shared" ref="E72:E135" si="10">B72*D72</f>
        <v>6.2469408318146394E-19</v>
      </c>
      <c r="F72" s="7">
        <f t="shared" ref="F72:F135" si="11">B72*C72</f>
        <v>7.3786976294838206E+19</v>
      </c>
    </row>
    <row r="73" spans="1:6">
      <c r="A73" s="7">
        <f t="shared" si="7"/>
        <v>68</v>
      </c>
      <c r="B73" s="7">
        <f t="shared" si="8"/>
        <v>3.3881317890172014E-21</v>
      </c>
      <c r="C73" s="7">
        <f t="shared" si="6"/>
        <v>4.3556142965880123E+40</v>
      </c>
      <c r="D73" s="7">
        <f t="shared" si="9"/>
        <v>93.574869375592613</v>
      </c>
      <c r="E73" s="7">
        <f t="shared" si="10"/>
        <v>3.1704398958457753E-19</v>
      </c>
      <c r="F73" s="7">
        <f t="shared" si="11"/>
        <v>1.4757395258967641E+20</v>
      </c>
    </row>
    <row r="74" spans="1:6">
      <c r="A74" s="7">
        <f t="shared" si="7"/>
        <v>69</v>
      </c>
      <c r="B74" s="7">
        <f t="shared" si="8"/>
        <v>1.6940658945086007E-21</v>
      </c>
      <c r="C74" s="7">
        <f t="shared" si="6"/>
        <v>1.7422457186352049E+41</v>
      </c>
      <c r="D74" s="7">
        <f t="shared" si="9"/>
        <v>94.961163736712507</v>
      </c>
      <c r="E74" s="7">
        <f t="shared" si="10"/>
        <v>1.6087046878921157E-19</v>
      </c>
      <c r="F74" s="7">
        <f t="shared" si="11"/>
        <v>2.9514790517935283E+20</v>
      </c>
    </row>
    <row r="75" spans="1:6">
      <c r="A75" s="7">
        <f t="shared" si="7"/>
        <v>70</v>
      </c>
      <c r="B75" s="7">
        <f t="shared" si="8"/>
        <v>8.4703294725430034E-22</v>
      </c>
      <c r="C75" s="7">
        <f t="shared" si="6"/>
        <v>6.9689828745408197E+41</v>
      </c>
      <c r="D75" s="7">
        <f t="shared" si="9"/>
        <v>96.347458097832401</v>
      </c>
      <c r="E75" s="7">
        <f t="shared" si="10"/>
        <v>8.1609471393067184E-20</v>
      </c>
      <c r="F75" s="7">
        <f t="shared" si="11"/>
        <v>5.9029581035870565E+20</v>
      </c>
    </row>
    <row r="76" spans="1:6">
      <c r="A76" s="7">
        <f t="shared" si="7"/>
        <v>71</v>
      </c>
      <c r="B76" s="7">
        <f t="shared" si="8"/>
        <v>4.2351647362715017E-22</v>
      </c>
      <c r="C76" s="7">
        <f t="shared" si="6"/>
        <v>2.7875931498163279E+42</v>
      </c>
      <c r="D76" s="7">
        <f t="shared" si="9"/>
        <v>97.733752458952296</v>
      </c>
      <c r="E76" s="7">
        <f t="shared" si="10"/>
        <v>4.1391854195764293E-20</v>
      </c>
      <c r="F76" s="7">
        <f t="shared" si="11"/>
        <v>1.1805916207174113E+21</v>
      </c>
    </row>
    <row r="77" spans="1:6">
      <c r="A77" s="7">
        <f t="shared" si="7"/>
        <v>72</v>
      </c>
      <c r="B77" s="7">
        <f t="shared" si="8"/>
        <v>2.1175823681357508E-22</v>
      </c>
      <c r="C77" s="7">
        <f t="shared" si="6"/>
        <v>1.1150372599265312E+43</v>
      </c>
      <c r="D77" s="7">
        <f t="shared" si="9"/>
        <v>99.120046820072176</v>
      </c>
      <c r="E77" s="7">
        <f t="shared" si="10"/>
        <v>2.0989486347497494E-20</v>
      </c>
      <c r="F77" s="7">
        <f t="shared" si="11"/>
        <v>2.3611832414348226E+21</v>
      </c>
    </row>
    <row r="78" spans="1:6">
      <c r="A78" s="7">
        <f t="shared" si="7"/>
        <v>73</v>
      </c>
      <c r="B78" s="7">
        <f t="shared" si="8"/>
        <v>1.0587911840678754E-22</v>
      </c>
      <c r="C78" s="7">
        <f t="shared" si="6"/>
        <v>4.4601490397061246E+43</v>
      </c>
      <c r="D78" s="7">
        <f t="shared" si="9"/>
        <v>100.50634118119207</v>
      </c>
      <c r="E78" s="7">
        <f t="shared" si="10"/>
        <v>1.0641522798556422E-20</v>
      </c>
      <c r="F78" s="7">
        <f t="shared" si="11"/>
        <v>4.7223664828696452E+21</v>
      </c>
    </row>
    <row r="79" spans="1:6">
      <c r="A79" s="7">
        <f t="shared" si="7"/>
        <v>74</v>
      </c>
      <c r="B79" s="7">
        <f t="shared" si="8"/>
        <v>5.2939559203393771E-23</v>
      </c>
      <c r="C79" s="7">
        <f t="shared" si="6"/>
        <v>1.7840596158824499E+44</v>
      </c>
      <c r="D79" s="7">
        <f t="shared" si="9"/>
        <v>101.89263554231196</v>
      </c>
      <c r="E79" s="7">
        <f t="shared" si="10"/>
        <v>5.3941512116820486E-21</v>
      </c>
      <c r="F79" s="7">
        <f t="shared" si="11"/>
        <v>9.4447329657392904E+21</v>
      </c>
    </row>
    <row r="80" spans="1:6">
      <c r="A80" s="7">
        <f t="shared" si="7"/>
        <v>75</v>
      </c>
      <c r="B80" s="7">
        <f t="shared" si="8"/>
        <v>2.6469779601696886E-23</v>
      </c>
      <c r="C80" s="7">
        <f t="shared" si="6"/>
        <v>7.1362384635297994E+44</v>
      </c>
      <c r="D80" s="7">
        <f t="shared" si="9"/>
        <v>103.27892990343184</v>
      </c>
      <c r="E80" s="7">
        <f t="shared" si="10"/>
        <v>2.7337705120429427E-21</v>
      </c>
      <c r="F80" s="7">
        <f t="shared" si="11"/>
        <v>1.8889465931478581E+22</v>
      </c>
    </row>
    <row r="81" spans="1:6">
      <c r="A81" s="7">
        <f t="shared" si="7"/>
        <v>76</v>
      </c>
      <c r="B81" s="7">
        <f t="shared" si="8"/>
        <v>1.3234889800848443E-23</v>
      </c>
      <c r="C81" s="7">
        <f t="shared" si="6"/>
        <v>2.8544953854119198E+45</v>
      </c>
      <c r="D81" s="7">
        <f t="shared" si="9"/>
        <v>104.66522426455174</v>
      </c>
      <c r="E81" s="7">
        <f t="shared" si="10"/>
        <v>1.3852327091224308E-21</v>
      </c>
      <c r="F81" s="7">
        <f t="shared" si="11"/>
        <v>3.7778931862957162E+22</v>
      </c>
    </row>
    <row r="82" spans="1:6">
      <c r="A82" s="7">
        <f t="shared" si="7"/>
        <v>77</v>
      </c>
      <c r="B82" s="7">
        <f t="shared" si="8"/>
        <v>6.6174449004242214E-24</v>
      </c>
      <c r="C82" s="7">
        <f t="shared" si="6"/>
        <v>1.1417981541647679E+46</v>
      </c>
      <c r="D82" s="7">
        <f t="shared" si="9"/>
        <v>106.05151862567163</v>
      </c>
      <c r="E82" s="7">
        <f t="shared" si="10"/>
        <v>7.0179008111169508E-22</v>
      </c>
      <c r="F82" s="7">
        <f t="shared" si="11"/>
        <v>7.5557863725914323E+22</v>
      </c>
    </row>
    <row r="83" spans="1:6">
      <c r="A83" s="7">
        <f t="shared" si="7"/>
        <v>78</v>
      </c>
      <c r="B83" s="7">
        <f t="shared" si="8"/>
        <v>3.3087224502121107E-24</v>
      </c>
      <c r="C83" s="7">
        <f t="shared" si="6"/>
        <v>4.5671926166590716E+46</v>
      </c>
      <c r="D83" s="7">
        <f t="shared" si="9"/>
        <v>107.43781298679153</v>
      </c>
      <c r="E83" s="7">
        <f t="shared" si="10"/>
        <v>3.5548190383108739E-22</v>
      </c>
      <c r="F83" s="7">
        <f t="shared" si="11"/>
        <v>1.5111572745182865E+23</v>
      </c>
    </row>
    <row r="84" spans="1:6">
      <c r="A84" s="7">
        <f t="shared" si="7"/>
        <v>79</v>
      </c>
      <c r="B84" s="7">
        <f t="shared" si="8"/>
        <v>1.6543612251060553E-24</v>
      </c>
      <c r="C84" s="7">
        <f t="shared" si="6"/>
        <v>1.8268770466636286E+47</v>
      </c>
      <c r="D84" s="7">
        <f t="shared" si="9"/>
        <v>108.82410734791141</v>
      </c>
      <c r="E84" s="7">
        <f t="shared" si="10"/>
        <v>1.800343835531636E-22</v>
      </c>
      <c r="F84" s="7">
        <f t="shared" si="11"/>
        <v>3.0223145490365729E+23</v>
      </c>
    </row>
    <row r="85" spans="1:6">
      <c r="A85" s="7">
        <f t="shared" si="7"/>
        <v>80</v>
      </c>
      <c r="B85" s="7">
        <f t="shared" si="8"/>
        <v>8.2718061255302767E-25</v>
      </c>
      <c r="C85" s="7">
        <f t="shared" si="6"/>
        <v>7.3075081866545146E+47</v>
      </c>
      <c r="D85" s="7">
        <f t="shared" si="9"/>
        <v>110.2104017090313</v>
      </c>
      <c r="E85" s="7">
        <f t="shared" si="10"/>
        <v>9.1163907595391761E-23</v>
      </c>
      <c r="F85" s="7">
        <f t="shared" si="11"/>
        <v>6.0446290980731459E+23</v>
      </c>
    </row>
    <row r="86" spans="1:6">
      <c r="A86" s="7">
        <f t="shared" si="7"/>
        <v>81</v>
      </c>
      <c r="B86" s="7">
        <f t="shared" si="8"/>
        <v>4.1359030627651384E-25</v>
      </c>
      <c r="C86" s="7">
        <f t="shared" si="6"/>
        <v>2.9230032746618058E+48</v>
      </c>
      <c r="D86" s="7">
        <f t="shared" si="9"/>
        <v>111.5966960701512</v>
      </c>
      <c r="E86" s="7">
        <f t="shared" si="10"/>
        <v>4.6155311707100862E-23</v>
      </c>
      <c r="F86" s="7">
        <f t="shared" si="11"/>
        <v>1.2089258196146292E+24</v>
      </c>
    </row>
    <row r="87" spans="1:6">
      <c r="A87" s="7">
        <f t="shared" si="7"/>
        <v>82</v>
      </c>
      <c r="B87" s="7">
        <f t="shared" si="8"/>
        <v>2.0679515313825692E-25</v>
      </c>
      <c r="C87" s="7">
        <f t="shared" si="6"/>
        <v>1.1692013098647223E+49</v>
      </c>
      <c r="D87" s="7">
        <f t="shared" si="9"/>
        <v>112.98299043127109</v>
      </c>
      <c r="E87" s="7">
        <f t="shared" si="10"/>
        <v>2.3364334808252921E-23</v>
      </c>
      <c r="F87" s="7">
        <f t="shared" si="11"/>
        <v>2.4178516392292583E+24</v>
      </c>
    </row>
    <row r="88" spans="1:6">
      <c r="A88" s="7">
        <f t="shared" si="7"/>
        <v>83</v>
      </c>
      <c r="B88" s="7">
        <f t="shared" si="8"/>
        <v>1.0339757656912846E-25</v>
      </c>
      <c r="C88" s="7">
        <f t="shared" si="6"/>
        <v>4.6768052394588893E+49</v>
      </c>
      <c r="D88" s="7">
        <f t="shared" si="9"/>
        <v>114.36928479239097</v>
      </c>
      <c r="E88" s="7">
        <f t="shared" si="10"/>
        <v>1.1825506881477704E-23</v>
      </c>
      <c r="F88" s="7">
        <f t="shared" si="11"/>
        <v>4.8357032784585167E+24</v>
      </c>
    </row>
    <row r="89" spans="1:6">
      <c r="A89" s="7">
        <f t="shared" si="7"/>
        <v>84</v>
      </c>
      <c r="B89" s="7">
        <f t="shared" si="8"/>
        <v>5.169878828456423E-26</v>
      </c>
      <c r="C89" s="7">
        <f t="shared" si="6"/>
        <v>1.8707220957835557E+50</v>
      </c>
      <c r="D89" s="7">
        <f t="shared" si="9"/>
        <v>115.75557915351087</v>
      </c>
      <c r="E89" s="7">
        <f t="shared" si="10"/>
        <v>5.9844231794144749E-24</v>
      </c>
      <c r="F89" s="7">
        <f t="shared" si="11"/>
        <v>9.6714065569170334E+24</v>
      </c>
    </row>
    <row r="90" spans="1:6">
      <c r="A90" s="7">
        <f t="shared" si="7"/>
        <v>85</v>
      </c>
      <c r="B90" s="7">
        <f t="shared" si="8"/>
        <v>2.5849394142282115E-26</v>
      </c>
      <c r="C90" s="7">
        <f t="shared" si="6"/>
        <v>7.4828883831342229E+50</v>
      </c>
      <c r="D90" s="7">
        <f t="shared" si="9"/>
        <v>117.14187351463076</v>
      </c>
      <c r="E90" s="7">
        <f t="shared" si="10"/>
        <v>3.0280464590450488E-24</v>
      </c>
      <c r="F90" s="7">
        <f t="shared" si="11"/>
        <v>1.9342813113834067E+25</v>
      </c>
    </row>
    <row r="91" spans="1:6">
      <c r="A91" s="7">
        <f t="shared" si="7"/>
        <v>86</v>
      </c>
      <c r="B91" s="7">
        <f t="shared" si="8"/>
        <v>1.2924697071141057E-26</v>
      </c>
      <c r="C91" s="7">
        <f t="shared" si="6"/>
        <v>2.9931553532536892E+51</v>
      </c>
      <c r="D91" s="7">
        <f t="shared" si="9"/>
        <v>118.52816787575065</v>
      </c>
      <c r="E91" s="7">
        <f t="shared" si="10"/>
        <v>1.53194066419143E-24</v>
      </c>
      <c r="F91" s="7">
        <f t="shared" si="11"/>
        <v>3.8685626227668134E+25</v>
      </c>
    </row>
    <row r="92" spans="1:6">
      <c r="A92" s="7">
        <f t="shared" si="7"/>
        <v>87</v>
      </c>
      <c r="B92" s="7">
        <f t="shared" si="8"/>
        <v>6.4623485355705287E-27</v>
      </c>
      <c r="C92" s="7">
        <f t="shared" si="6"/>
        <v>1.1972621413014757E+52</v>
      </c>
      <c r="D92" s="7">
        <f t="shared" si="9"/>
        <v>119.91446223687053</v>
      </c>
      <c r="E92" s="7">
        <f t="shared" si="10"/>
        <v>7.7492904943016776E-25</v>
      </c>
      <c r="F92" s="7">
        <f t="shared" si="11"/>
        <v>7.7371252455336267E+25</v>
      </c>
    </row>
    <row r="93" spans="1:6">
      <c r="A93" s="7">
        <f t="shared" si="7"/>
        <v>88</v>
      </c>
      <c r="B93" s="7">
        <f t="shared" si="8"/>
        <v>3.2311742677852644E-27</v>
      </c>
      <c r="C93" s="7">
        <f t="shared" si="6"/>
        <v>4.7890485652059027E+52</v>
      </c>
      <c r="D93" s="7">
        <f t="shared" si="9"/>
        <v>121.30075659799043</v>
      </c>
      <c r="E93" s="7">
        <f t="shared" si="10"/>
        <v>3.919438833823103E-25</v>
      </c>
      <c r="F93" s="7">
        <f t="shared" si="11"/>
        <v>1.5474250491067253E+26</v>
      </c>
    </row>
    <row r="94" spans="1:6">
      <c r="A94" s="7">
        <f t="shared" si="7"/>
        <v>89</v>
      </c>
      <c r="B94" s="7">
        <f t="shared" si="8"/>
        <v>1.6155871338926322E-27</v>
      </c>
      <c r="C94" s="7">
        <f t="shared" si="6"/>
        <v>1.9156194260823611E+53</v>
      </c>
      <c r="D94" s="7">
        <f t="shared" si="9"/>
        <v>122.68705095911032</v>
      </c>
      <c r="E94" s="7">
        <f t="shared" si="10"/>
        <v>1.9821162102476836E-25</v>
      </c>
      <c r="F94" s="7">
        <f t="shared" si="11"/>
        <v>3.0948500982134507E+26</v>
      </c>
    </row>
    <row r="95" spans="1:6">
      <c r="A95" s="7">
        <f t="shared" si="7"/>
        <v>90</v>
      </c>
      <c r="B95" s="7">
        <f t="shared" si="8"/>
        <v>8.0779356694631609E-28</v>
      </c>
      <c r="C95" s="7">
        <f t="shared" si="6"/>
        <v>7.6624777043294443E+53</v>
      </c>
      <c r="D95" s="7">
        <f t="shared" si="9"/>
        <v>124.07334532023022</v>
      </c>
      <c r="E95" s="7">
        <f t="shared" si="10"/>
        <v>1.0022565017919078E-25</v>
      </c>
      <c r="F95" s="7">
        <f t="shared" si="11"/>
        <v>6.1897001964269014E+26</v>
      </c>
    </row>
    <row r="96" spans="1:6">
      <c r="A96" s="7">
        <f t="shared" si="7"/>
        <v>91</v>
      </c>
      <c r="B96" s="7">
        <f t="shared" si="8"/>
        <v>4.0389678347315804E-28</v>
      </c>
      <c r="C96" s="7">
        <f t="shared" si="6"/>
        <v>3.0649910817317777E+54</v>
      </c>
      <c r="D96" s="7">
        <f t="shared" si="9"/>
        <v>125.4596396813501</v>
      </c>
      <c r="E96" s="7">
        <f t="shared" si="10"/>
        <v>5.0672744922998687E-26</v>
      </c>
      <c r="F96" s="7">
        <f t="shared" si="11"/>
        <v>1.2379400392853803E+27</v>
      </c>
    </row>
    <row r="97" spans="1:6">
      <c r="A97" s="7">
        <f t="shared" si="7"/>
        <v>92</v>
      </c>
      <c r="B97" s="7">
        <f t="shared" si="8"/>
        <v>2.0194839173657902E-28</v>
      </c>
      <c r="C97" s="7">
        <f t="shared" si="6"/>
        <v>1.2259964326927111E+55</v>
      </c>
      <c r="D97" s="7">
        <f t="shared" si="9"/>
        <v>126.84593404246999</v>
      </c>
      <c r="E97" s="7">
        <f t="shared" si="10"/>
        <v>2.5616332378200995E-26</v>
      </c>
      <c r="F97" s="7">
        <f t="shared" si="11"/>
        <v>2.4758800785707605E+27</v>
      </c>
    </row>
    <row r="98" spans="1:6">
      <c r="A98" s="7">
        <f t="shared" si="7"/>
        <v>93</v>
      </c>
      <c r="B98" s="7">
        <f t="shared" si="8"/>
        <v>1.0097419586828951E-28</v>
      </c>
      <c r="C98" s="7">
        <f t="shared" si="6"/>
        <v>4.9039857307708443E+55</v>
      </c>
      <c r="D98" s="7">
        <f t="shared" si="9"/>
        <v>128.23222840358989</v>
      </c>
      <c r="E98" s="7">
        <f t="shared" si="10"/>
        <v>1.2948146147451323E-26</v>
      </c>
      <c r="F98" s="7">
        <f t="shared" si="11"/>
        <v>4.9517601571415211E+27</v>
      </c>
    </row>
    <row r="99" spans="1:6">
      <c r="A99" s="7">
        <f t="shared" si="7"/>
        <v>94</v>
      </c>
      <c r="B99" s="7">
        <f t="shared" si="8"/>
        <v>5.0487097934144756E-29</v>
      </c>
      <c r="C99" s="7">
        <f t="shared" si="6"/>
        <v>1.9615942923083377E+56</v>
      </c>
      <c r="D99" s="7">
        <f t="shared" si="9"/>
        <v>129.61852276470978</v>
      </c>
      <c r="E99" s="7">
        <f t="shared" si="10"/>
        <v>6.5440630529010741E-27</v>
      </c>
      <c r="F99" s="7">
        <f t="shared" si="11"/>
        <v>9.9035203142830422E+27</v>
      </c>
    </row>
    <row r="100" spans="1:6">
      <c r="A100" s="7">
        <f t="shared" si="7"/>
        <v>95</v>
      </c>
      <c r="B100" s="7">
        <f t="shared" si="8"/>
        <v>2.5243548967072378E-29</v>
      </c>
      <c r="C100" s="7">
        <f t="shared" si="6"/>
        <v>7.846377169233351E+56</v>
      </c>
      <c r="D100" s="7">
        <f t="shared" si="9"/>
        <v>131.00481712582967</v>
      </c>
      <c r="E100" s="7">
        <f t="shared" si="10"/>
        <v>3.3070265160382434E-27</v>
      </c>
      <c r="F100" s="7">
        <f t="shared" si="11"/>
        <v>1.9807040628566084E+28</v>
      </c>
    </row>
    <row r="101" spans="1:6">
      <c r="A101" s="7">
        <f t="shared" si="7"/>
        <v>96</v>
      </c>
      <c r="B101" s="7">
        <f t="shared" si="8"/>
        <v>1.2621774483536189E-29</v>
      </c>
      <c r="C101" s="7">
        <f t="shared" si="6"/>
        <v>3.1385508676933404E+57</v>
      </c>
      <c r="D101" s="7">
        <f t="shared" si="9"/>
        <v>132.39111148694954</v>
      </c>
      <c r="E101" s="7">
        <f t="shared" si="10"/>
        <v>1.6710107528129745E-27</v>
      </c>
      <c r="F101" s="7">
        <f t="shared" si="11"/>
        <v>3.9614081257132169E+28</v>
      </c>
    </row>
    <row r="102" spans="1:6">
      <c r="A102" s="7">
        <f t="shared" si="7"/>
        <v>97</v>
      </c>
      <c r="B102" s="7">
        <f t="shared" si="8"/>
        <v>6.3108872417680944E-30</v>
      </c>
      <c r="C102" s="7">
        <f t="shared" si="6"/>
        <v>1.2554203470773362E+58</v>
      </c>
      <c r="D102" s="7">
        <f t="shared" si="9"/>
        <v>133.77740584806944</v>
      </c>
      <c r="E102" s="7">
        <f t="shared" si="10"/>
        <v>8.4425412380341386E-28</v>
      </c>
      <c r="F102" s="7">
        <f t="shared" si="11"/>
        <v>7.9228162514264338E+28</v>
      </c>
    </row>
    <row r="103" spans="1:6">
      <c r="A103" s="7">
        <f t="shared" si="7"/>
        <v>98</v>
      </c>
      <c r="B103" s="7">
        <f t="shared" si="8"/>
        <v>3.1554436208840472E-30</v>
      </c>
      <c r="C103" s="7">
        <f t="shared" si="6"/>
        <v>5.0216813883093446E+58</v>
      </c>
      <c r="D103" s="7">
        <f t="shared" si="9"/>
        <v>135.16370020918933</v>
      </c>
      <c r="E103" s="7">
        <f t="shared" si="10"/>
        <v>4.2650143560017023E-28</v>
      </c>
      <c r="F103" s="7">
        <f t="shared" si="11"/>
        <v>1.5845632502852868E+29</v>
      </c>
    </row>
    <row r="104" spans="1:6">
      <c r="A104" s="7">
        <f t="shared" si="7"/>
        <v>99</v>
      </c>
      <c r="B104" s="7">
        <f t="shared" si="8"/>
        <v>1.5777218104420236E-30</v>
      </c>
      <c r="C104" s="7">
        <f t="shared" si="6"/>
        <v>2.0086725553237378E+59</v>
      </c>
      <c r="D104" s="7">
        <f t="shared" si="9"/>
        <v>136.54999457030922</v>
      </c>
      <c r="E104" s="7">
        <f t="shared" si="10"/>
        <v>2.1543790464931676E-28</v>
      </c>
      <c r="F104" s="7">
        <f t="shared" si="11"/>
        <v>3.1691265005705735E+29</v>
      </c>
    </row>
    <row r="105" spans="1:6">
      <c r="A105" s="7">
        <f t="shared" si="7"/>
        <v>100</v>
      </c>
      <c r="B105" s="7">
        <f t="shared" si="8"/>
        <v>7.8886090522101181E-31</v>
      </c>
      <c r="C105" s="7">
        <f t="shared" si="6"/>
        <v>8.0346902212949514E+59</v>
      </c>
      <c r="D105" s="7">
        <f t="shared" si="9"/>
        <v>137.93628893142912</v>
      </c>
      <c r="E105" s="7">
        <f t="shared" si="10"/>
        <v>1.0881254574927421E-28</v>
      </c>
      <c r="F105" s="7">
        <f t="shared" si="11"/>
        <v>6.338253001141147E+29</v>
      </c>
    </row>
    <row r="106" spans="1:6">
      <c r="A106" s="7">
        <f t="shared" si="7"/>
        <v>101</v>
      </c>
      <c r="B106" s="7">
        <f t="shared" si="8"/>
        <v>3.944304526105059E-31</v>
      </c>
      <c r="C106" s="7">
        <f t="shared" si="6"/>
        <v>3.2138760885179806E+60</v>
      </c>
      <c r="D106" s="7">
        <f t="shared" si="9"/>
        <v>139.32258329254901</v>
      </c>
      <c r="E106" s="7">
        <f t="shared" si="10"/>
        <v>5.4953069586945015E-29</v>
      </c>
      <c r="F106" s="7">
        <f t="shared" si="11"/>
        <v>1.2676506002282294E+30</v>
      </c>
    </row>
    <row r="107" spans="1:6">
      <c r="A107" s="7">
        <f t="shared" si="7"/>
        <v>102</v>
      </c>
      <c r="B107" s="7">
        <f t="shared" si="8"/>
        <v>1.9721522630525295E-31</v>
      </c>
      <c r="C107" s="7">
        <f t="shared" si="6"/>
        <v>1.2855504354071922E+61</v>
      </c>
      <c r="D107" s="7">
        <f t="shared" si="9"/>
        <v>140.70887765366891</v>
      </c>
      <c r="E107" s="7">
        <f t="shared" si="10"/>
        <v>2.7749933149626463E-29</v>
      </c>
      <c r="F107" s="7">
        <f t="shared" si="11"/>
        <v>2.5353012004564588E+30</v>
      </c>
    </row>
    <row r="108" spans="1:6">
      <c r="A108" s="7">
        <f t="shared" si="7"/>
        <v>103</v>
      </c>
      <c r="B108" s="7">
        <f t="shared" si="8"/>
        <v>9.8607613152626476E-32</v>
      </c>
      <c r="C108" s="7">
        <f t="shared" si="6"/>
        <v>5.1422017416287689E+61</v>
      </c>
      <c r="D108" s="7">
        <f t="shared" si="9"/>
        <v>142.0951720147888</v>
      </c>
      <c r="E108" s="7">
        <f t="shared" si="10"/>
        <v>1.401166575289021E-29</v>
      </c>
      <c r="F108" s="7">
        <f t="shared" si="11"/>
        <v>5.0706024009129176E+30</v>
      </c>
    </row>
    <row r="109" spans="1:6">
      <c r="A109" s="7">
        <f t="shared" si="7"/>
        <v>104</v>
      </c>
      <c r="B109" s="7">
        <f t="shared" si="8"/>
        <v>4.9303806576313238E-32</v>
      </c>
      <c r="C109" s="7">
        <f t="shared" si="6"/>
        <v>2.0568806966515076E+62</v>
      </c>
      <c r="D109" s="7">
        <f t="shared" si="9"/>
        <v>143.48146637590867</v>
      </c>
      <c r="E109" s="7">
        <f t="shared" si="10"/>
        <v>7.0741824654835924E-30</v>
      </c>
      <c r="F109" s="7">
        <f t="shared" si="11"/>
        <v>1.0141204801825835E+31</v>
      </c>
    </row>
    <row r="110" spans="1:6">
      <c r="A110" s="7">
        <f t="shared" si="7"/>
        <v>105</v>
      </c>
      <c r="B110" s="7">
        <f t="shared" si="8"/>
        <v>2.4651903288156619E-32</v>
      </c>
      <c r="C110" s="7">
        <f t="shared" si="6"/>
        <v>8.2275227866060302E+62</v>
      </c>
      <c r="D110" s="7">
        <f t="shared" si="9"/>
        <v>144.86776073702856</v>
      </c>
      <c r="E110" s="7">
        <f t="shared" si="10"/>
        <v>3.5712660272610407E-30</v>
      </c>
      <c r="F110" s="7">
        <f t="shared" si="11"/>
        <v>2.028240960365167E+31</v>
      </c>
    </row>
    <row r="111" spans="1:6">
      <c r="A111" s="7">
        <f t="shared" si="7"/>
        <v>106</v>
      </c>
      <c r="B111" s="7">
        <f t="shared" si="8"/>
        <v>1.2325951644078309E-32</v>
      </c>
      <c r="C111" s="7">
        <f t="shared" si="6"/>
        <v>3.2910091146424121E+63</v>
      </c>
      <c r="D111" s="7">
        <f t="shared" si="9"/>
        <v>146.25405509814846</v>
      </c>
      <c r="E111" s="7">
        <f t="shared" si="10"/>
        <v>1.8027204108901426E-30</v>
      </c>
      <c r="F111" s="7">
        <f t="shared" si="11"/>
        <v>4.0564819207303341E+31</v>
      </c>
    </row>
    <row r="112" spans="1:6">
      <c r="A112" s="7">
        <f t="shared" si="7"/>
        <v>107</v>
      </c>
      <c r="B112" s="7">
        <f t="shared" si="8"/>
        <v>6.1629758220391547E-33</v>
      </c>
      <c r="C112" s="7">
        <f t="shared" si="6"/>
        <v>1.3164036458569648E+64</v>
      </c>
      <c r="D112" s="7">
        <f t="shared" si="9"/>
        <v>147.64034945926835</v>
      </c>
      <c r="E112" s="7">
        <f t="shared" si="10"/>
        <v>9.0990390407488243E-31</v>
      </c>
      <c r="F112" s="7">
        <f t="shared" si="11"/>
        <v>8.1129638414606682E+31</v>
      </c>
    </row>
    <row r="113" spans="1:6">
      <c r="A113" s="7">
        <f t="shared" si="7"/>
        <v>108</v>
      </c>
      <c r="B113" s="7">
        <f t="shared" si="8"/>
        <v>3.0814879110195774E-33</v>
      </c>
      <c r="C113" s="7">
        <f t="shared" si="6"/>
        <v>5.2656145834278593E+64</v>
      </c>
      <c r="D113" s="7">
        <f t="shared" si="9"/>
        <v>149.02664382038824</v>
      </c>
      <c r="E113" s="7">
        <f t="shared" si="10"/>
        <v>4.5922380135234678E-31</v>
      </c>
      <c r="F113" s="7">
        <f t="shared" si="11"/>
        <v>1.6225927682921336E+32</v>
      </c>
    </row>
    <row r="114" spans="1:6">
      <c r="A114" s="7">
        <f t="shared" si="7"/>
        <v>109</v>
      </c>
      <c r="B114" s="7">
        <f t="shared" si="8"/>
        <v>1.5407439555097887E-33</v>
      </c>
      <c r="C114" s="7">
        <f t="shared" si="6"/>
        <v>2.1062458333711437E+65</v>
      </c>
      <c r="D114" s="7">
        <f t="shared" si="9"/>
        <v>150.41293818150814</v>
      </c>
      <c r="E114" s="7">
        <f t="shared" si="10"/>
        <v>2.3174782533362617E-31</v>
      </c>
      <c r="F114" s="7">
        <f t="shared" si="11"/>
        <v>3.2451855365842673E+32</v>
      </c>
    </row>
    <row r="115" spans="1:6">
      <c r="A115" s="7">
        <f t="shared" si="7"/>
        <v>110</v>
      </c>
      <c r="B115" s="7">
        <f t="shared" si="8"/>
        <v>7.7037197775489434E-34</v>
      </c>
      <c r="C115" s="7">
        <f t="shared" si="6"/>
        <v>8.4249833334845749E+65</v>
      </c>
      <c r="D115" s="7">
        <f t="shared" si="9"/>
        <v>151.79923254262803</v>
      </c>
      <c r="E115" s="7">
        <f t="shared" si="10"/>
        <v>1.1694187499553948E-31</v>
      </c>
      <c r="F115" s="7">
        <f t="shared" si="11"/>
        <v>6.4903710731685345E+32</v>
      </c>
    </row>
    <row r="116" spans="1:6">
      <c r="A116" s="7">
        <f t="shared" si="7"/>
        <v>111</v>
      </c>
      <c r="B116" s="7">
        <f t="shared" si="8"/>
        <v>3.8518598887744717E-34</v>
      </c>
      <c r="C116" s="7">
        <f t="shared" si="6"/>
        <v>3.36999333339383E+66</v>
      </c>
      <c r="D116" s="7">
        <f t="shared" si="9"/>
        <v>153.18552690374793</v>
      </c>
      <c r="E116" s="7">
        <f t="shared" si="10"/>
        <v>5.9004918662132934E-32</v>
      </c>
      <c r="F116" s="7">
        <f t="shared" si="11"/>
        <v>1.2980742146337069E+33</v>
      </c>
    </row>
    <row r="117" spans="1:6">
      <c r="A117" s="7">
        <f t="shared" si="7"/>
        <v>112</v>
      </c>
      <c r="B117" s="7">
        <f t="shared" si="8"/>
        <v>1.9259299443872359E-34</v>
      </c>
      <c r="C117" s="7">
        <f t="shared" si="6"/>
        <v>1.347997333357532E+67</v>
      </c>
      <c r="D117" s="7">
        <f t="shared" si="9"/>
        <v>154.57182126486779</v>
      </c>
      <c r="E117" s="7">
        <f t="shared" si="10"/>
        <v>2.9769449913248059E-32</v>
      </c>
      <c r="F117" s="7">
        <f t="shared" si="11"/>
        <v>2.5961484292674138E+33</v>
      </c>
    </row>
    <row r="118" spans="1:6">
      <c r="A118" s="7">
        <f t="shared" si="7"/>
        <v>113</v>
      </c>
      <c r="B118" s="7">
        <f t="shared" si="8"/>
        <v>9.6296497219361793E-35</v>
      </c>
      <c r="C118" s="7">
        <f t="shared" si="6"/>
        <v>5.391989333430128E+67</v>
      </c>
      <c r="D118" s="7">
        <f t="shared" si="9"/>
        <v>155.95811562598769</v>
      </c>
      <c r="E118" s="7">
        <f t="shared" si="10"/>
        <v>1.5018220247714828E-32</v>
      </c>
      <c r="F118" s="7">
        <f t="shared" si="11"/>
        <v>5.1922968585348276E+33</v>
      </c>
    </row>
    <row r="119" spans="1:6">
      <c r="A119" s="7">
        <f t="shared" si="7"/>
        <v>114</v>
      </c>
      <c r="B119" s="7">
        <f t="shared" si="8"/>
        <v>4.8148248609680896E-35</v>
      </c>
      <c r="C119" s="7">
        <f t="shared" si="6"/>
        <v>2.1567957333720512E+68</v>
      </c>
      <c r="D119" s="7">
        <f t="shared" si="9"/>
        <v>157.34440998710758</v>
      </c>
      <c r="E119" s="7">
        <f t="shared" si="10"/>
        <v>7.5758577694028136E-33</v>
      </c>
      <c r="F119" s="7">
        <f t="shared" si="11"/>
        <v>1.0384593717069655E+34</v>
      </c>
    </row>
    <row r="120" spans="1:6">
      <c r="A120" s="7">
        <f t="shared" si="7"/>
        <v>115</v>
      </c>
      <c r="B120" s="7">
        <f t="shared" si="8"/>
        <v>2.4074124304840448E-35</v>
      </c>
      <c r="C120" s="7">
        <f t="shared" si="6"/>
        <v>8.6271829334882047E+68</v>
      </c>
      <c r="D120" s="7">
        <f t="shared" si="9"/>
        <v>158.73070434822748</v>
      </c>
      <c r="E120" s="7">
        <f t="shared" si="10"/>
        <v>3.8213027074741065E-33</v>
      </c>
      <c r="F120" s="7">
        <f t="shared" si="11"/>
        <v>2.0769187434139311E+34</v>
      </c>
    </row>
    <row r="121" spans="1:6">
      <c r="A121" s="7">
        <f t="shared" si="7"/>
        <v>116</v>
      </c>
      <c r="B121" s="7">
        <f t="shared" si="8"/>
        <v>1.2037062152420224E-35</v>
      </c>
      <c r="C121" s="7">
        <f t="shared" si="6"/>
        <v>3.4508731733952819E+69</v>
      </c>
      <c r="D121" s="7">
        <f t="shared" si="9"/>
        <v>160.11699870934737</v>
      </c>
      <c r="E121" s="7">
        <f t="shared" si="10"/>
        <v>1.9273382651234031E-33</v>
      </c>
      <c r="F121" s="7">
        <f t="shared" si="11"/>
        <v>4.1538374868278621E+34</v>
      </c>
    </row>
    <row r="122" spans="1:6">
      <c r="A122" s="7">
        <f t="shared" si="7"/>
        <v>117</v>
      </c>
      <c r="B122" s="7">
        <f t="shared" si="8"/>
        <v>6.018531076210112E-36</v>
      </c>
      <c r="C122" s="7">
        <f t="shared" si="6"/>
        <v>1.3803492693581128E+70</v>
      </c>
      <c r="D122" s="7">
        <f t="shared" si="9"/>
        <v>161.50329307046727</v>
      </c>
      <c r="E122" s="7">
        <f t="shared" si="10"/>
        <v>9.7201258825487648E-34</v>
      </c>
      <c r="F122" s="7">
        <f t="shared" si="11"/>
        <v>8.3076749736557242E+34</v>
      </c>
    </row>
    <row r="123" spans="1:6">
      <c r="A123" s="7">
        <f t="shared" si="7"/>
        <v>118</v>
      </c>
      <c r="B123" s="7">
        <f t="shared" si="8"/>
        <v>3.009265538105056E-36</v>
      </c>
      <c r="C123" s="7">
        <f t="shared" si="6"/>
        <v>5.521397077432451E+70</v>
      </c>
      <c r="D123" s="7">
        <f t="shared" si="9"/>
        <v>162.88958743158716</v>
      </c>
      <c r="E123" s="7">
        <f t="shared" si="10"/>
        <v>4.901780219740257E-34</v>
      </c>
      <c r="F123" s="7">
        <f t="shared" si="11"/>
        <v>1.6615349947311448E+35</v>
      </c>
    </row>
    <row r="124" spans="1:6">
      <c r="A124" s="7">
        <f t="shared" si="7"/>
        <v>119</v>
      </c>
      <c r="B124" s="7">
        <f t="shared" si="8"/>
        <v>1.504632769052528E-36</v>
      </c>
      <c r="C124" s="7">
        <f t="shared" si="6"/>
        <v>2.2085588309729804E+71</v>
      </c>
      <c r="D124" s="7">
        <f t="shared" si="9"/>
        <v>164.27588179270703</v>
      </c>
      <c r="E124" s="7">
        <f t="shared" si="10"/>
        <v>2.4717487491030654E-34</v>
      </c>
      <c r="F124" s="7">
        <f t="shared" si="11"/>
        <v>3.3230699894622897E+35</v>
      </c>
    </row>
    <row r="125" spans="1:6">
      <c r="A125" s="7">
        <f t="shared" si="7"/>
        <v>120</v>
      </c>
      <c r="B125" s="7">
        <f t="shared" si="8"/>
        <v>7.5231638452626401E-37</v>
      </c>
      <c r="C125" s="7">
        <f t="shared" si="6"/>
        <v>8.8342353238919216E+71</v>
      </c>
      <c r="D125" s="7">
        <f t="shared" si="9"/>
        <v>165.66217615382692</v>
      </c>
      <c r="E125" s="7">
        <f t="shared" si="10"/>
        <v>1.2463036941680014E-34</v>
      </c>
      <c r="F125" s="7">
        <f t="shared" si="11"/>
        <v>6.6461399789245794E+35</v>
      </c>
    </row>
    <row r="126" spans="1:6">
      <c r="A126" s="7">
        <f t="shared" si="7"/>
        <v>121</v>
      </c>
      <c r="B126" s="7">
        <f t="shared" si="8"/>
        <v>3.76158192263132E-37</v>
      </c>
      <c r="C126" s="7">
        <f t="shared" si="6"/>
        <v>3.5336941295567687E+72</v>
      </c>
      <c r="D126" s="7">
        <f t="shared" si="9"/>
        <v>167.04847051494681</v>
      </c>
      <c r="E126" s="7">
        <f t="shared" si="10"/>
        <v>6.2836650689223501E-35</v>
      </c>
      <c r="F126" s="7">
        <f t="shared" si="11"/>
        <v>1.3292279957849159E+36</v>
      </c>
    </row>
    <row r="127" spans="1:6">
      <c r="A127" s="7">
        <f t="shared" si="7"/>
        <v>122</v>
      </c>
      <c r="B127" s="7">
        <f t="shared" si="8"/>
        <v>1.88079096131566E-37</v>
      </c>
      <c r="C127" s="7">
        <f t="shared" si="6"/>
        <v>1.4134776518227075E+73</v>
      </c>
      <c r="D127" s="7">
        <f t="shared" si="9"/>
        <v>168.43476487606671</v>
      </c>
      <c r="E127" s="7">
        <f t="shared" si="10"/>
        <v>3.1679058335023467E-35</v>
      </c>
      <c r="F127" s="7">
        <f t="shared" si="11"/>
        <v>2.6584559915698317E+36</v>
      </c>
    </row>
    <row r="128" spans="1:6">
      <c r="A128" s="7">
        <f t="shared" si="7"/>
        <v>123</v>
      </c>
      <c r="B128" s="7">
        <f t="shared" si="8"/>
        <v>9.4039548065783001E-38</v>
      </c>
      <c r="C128" s="7">
        <f t="shared" si="6"/>
        <v>5.6539106072908299E+73</v>
      </c>
      <c r="D128" s="7">
        <f t="shared" si="9"/>
        <v>169.8210592371866</v>
      </c>
      <c r="E128" s="7">
        <f t="shared" si="10"/>
        <v>1.5969895662717592E-35</v>
      </c>
      <c r="F128" s="7">
        <f t="shared" si="11"/>
        <v>5.3169119831396635E+36</v>
      </c>
    </row>
    <row r="129" spans="1:6">
      <c r="A129" s="7">
        <f t="shared" si="7"/>
        <v>124</v>
      </c>
      <c r="B129" s="7">
        <f t="shared" si="8"/>
        <v>4.70197740328915E-38</v>
      </c>
      <c r="C129" s="7">
        <f t="shared" si="6"/>
        <v>2.2615642429163319E+74</v>
      </c>
      <c r="D129" s="7">
        <f t="shared" si="9"/>
        <v>171.2073535983065</v>
      </c>
      <c r="E129" s="7">
        <f t="shared" si="10"/>
        <v>8.050131078961725E-36</v>
      </c>
      <c r="F129" s="7">
        <f t="shared" si="11"/>
        <v>1.0633823966279327E+37</v>
      </c>
    </row>
    <row r="130" spans="1:6">
      <c r="A130" s="7">
        <f t="shared" si="7"/>
        <v>125</v>
      </c>
      <c r="B130" s="7">
        <f t="shared" si="8"/>
        <v>2.350988701644575E-38</v>
      </c>
      <c r="C130" s="7">
        <f t="shared" si="6"/>
        <v>9.0462569716653278E+74</v>
      </c>
      <c r="D130" s="7">
        <f t="shared" si="9"/>
        <v>172.59364795942639</v>
      </c>
      <c r="E130" s="7">
        <f t="shared" si="10"/>
        <v>4.0576571632823271E-36</v>
      </c>
      <c r="F130" s="7">
        <f t="shared" si="11"/>
        <v>2.1267647932558654E+37</v>
      </c>
    </row>
    <row r="131" spans="1:6">
      <c r="A131" s="7">
        <f t="shared" si="7"/>
        <v>126</v>
      </c>
      <c r="B131" s="7">
        <f t="shared" si="8"/>
        <v>1.1754943508222875E-38</v>
      </c>
      <c r="C131" s="7">
        <f t="shared" si="6"/>
        <v>3.6185027886661311E+75</v>
      </c>
      <c r="D131" s="7">
        <f t="shared" si="9"/>
        <v>173.97994232054629</v>
      </c>
      <c r="E131" s="7">
        <f t="shared" si="10"/>
        <v>2.0451243935418958E-36</v>
      </c>
      <c r="F131" s="7">
        <f t="shared" si="11"/>
        <v>4.2535295865117308E+37</v>
      </c>
    </row>
    <row r="132" spans="1:6">
      <c r="A132" s="7">
        <f t="shared" si="7"/>
        <v>127</v>
      </c>
      <c r="B132" s="7">
        <f t="shared" si="8"/>
        <v>5.8774717541114375E-39</v>
      </c>
      <c r="C132" s="7">
        <f t="shared" si="6"/>
        <v>1.4474011154664524E+76</v>
      </c>
      <c r="D132" s="7">
        <f t="shared" si="9"/>
        <v>175.36623668166615</v>
      </c>
      <c r="E132" s="7">
        <f t="shared" si="10"/>
        <v>1.0307101027213139E-36</v>
      </c>
      <c r="F132" s="7">
        <f t="shared" si="11"/>
        <v>8.5070591730234616E+37</v>
      </c>
    </row>
    <row r="133" spans="1:6">
      <c r="A133" s="7">
        <f t="shared" si="7"/>
        <v>128</v>
      </c>
      <c r="B133" s="7">
        <f t="shared" si="8"/>
        <v>2.9387358770557188E-39</v>
      </c>
      <c r="C133" s="7">
        <f t="shared" si="6"/>
        <v>5.7896044618658098E+76</v>
      </c>
      <c r="D133" s="7">
        <f t="shared" si="9"/>
        <v>176.75253104278605</v>
      </c>
      <c r="E133" s="7">
        <f t="shared" si="10"/>
        <v>5.1942900433584001E-37</v>
      </c>
      <c r="F133" s="7">
        <f t="shared" si="11"/>
        <v>1.7014118346046923E+38</v>
      </c>
    </row>
    <row r="134" spans="1:6">
      <c r="A134" s="7">
        <f t="shared" si="7"/>
        <v>129</v>
      </c>
      <c r="B134" s="7">
        <f t="shared" si="8"/>
        <v>1.4693679385278594E-39</v>
      </c>
      <c r="C134" s="7">
        <f t="shared" si="6"/>
        <v>2.3158417847463239E+77</v>
      </c>
      <c r="D134" s="7">
        <f t="shared" si="9"/>
        <v>178.13882540390594</v>
      </c>
      <c r="E134" s="7">
        <f t="shared" si="10"/>
        <v>2.6175147865551154E-37</v>
      </c>
      <c r="F134" s="7">
        <f t="shared" si="11"/>
        <v>3.4028236692093846E+38</v>
      </c>
    </row>
    <row r="135" spans="1:6">
      <c r="A135" s="7">
        <f t="shared" si="7"/>
        <v>130</v>
      </c>
      <c r="B135" s="7">
        <f t="shared" si="8"/>
        <v>7.3468396926392969E-40</v>
      </c>
      <c r="C135" s="7">
        <f t="shared" ref="C135:C198" si="12">$C$4^(2*A135-1)</f>
        <v>9.2633671389852956E+77</v>
      </c>
      <c r="D135" s="7">
        <f t="shared" si="9"/>
        <v>179.52511976502583</v>
      </c>
      <c r="E135" s="7">
        <f t="shared" si="10"/>
        <v>1.3189422757155154E-37</v>
      </c>
      <c r="F135" s="7">
        <f t="shared" si="11"/>
        <v>6.8056473384187693E+38</v>
      </c>
    </row>
    <row r="136" spans="1:6">
      <c r="A136" s="7">
        <f t="shared" ref="A136:A199" si="13">A135+1</f>
        <v>131</v>
      </c>
      <c r="B136" s="7">
        <f t="shared" ref="B136:B199" si="14">0.5^A136</f>
        <v>3.6734198463196485E-40</v>
      </c>
      <c r="C136" s="7">
        <f t="shared" si="12"/>
        <v>3.7053468555941183E+78</v>
      </c>
      <c r="D136" s="7">
        <f t="shared" ref="D136:D199" si="15">LN($C$2+C136-$C$3)</f>
        <v>180.91141412614573</v>
      </c>
      <c r="E136" s="7">
        <f t="shared" ref="E136:E199" si="16">B136*D136</f>
        <v>6.6456357907673652E-38</v>
      </c>
      <c r="F136" s="7">
        <f t="shared" ref="F136:F199" si="17">B136*C136</f>
        <v>1.3611294676837539E+39</v>
      </c>
    </row>
    <row r="137" spans="1:6">
      <c r="A137" s="7">
        <f t="shared" si="13"/>
        <v>132</v>
      </c>
      <c r="B137" s="7">
        <f t="shared" si="14"/>
        <v>1.8367099231598242E-40</v>
      </c>
      <c r="C137" s="7">
        <f t="shared" si="12"/>
        <v>1.4821387422376473E+79</v>
      </c>
      <c r="D137" s="7">
        <f t="shared" si="15"/>
        <v>182.29770848726562</v>
      </c>
      <c r="E137" s="7">
        <f t="shared" si="16"/>
        <v>3.3482801014785768E-38</v>
      </c>
      <c r="F137" s="7">
        <f t="shared" si="17"/>
        <v>2.7222589353675077E+39</v>
      </c>
    </row>
    <row r="138" spans="1:6">
      <c r="A138" s="7">
        <f t="shared" si="13"/>
        <v>133</v>
      </c>
      <c r="B138" s="7">
        <f t="shared" si="14"/>
        <v>9.1835496157991212E-41</v>
      </c>
      <c r="C138" s="7">
        <f t="shared" si="12"/>
        <v>5.9285549689505892E+79</v>
      </c>
      <c r="D138" s="7">
        <f t="shared" si="15"/>
        <v>183.68400284838552</v>
      </c>
      <c r="E138" s="7">
        <f t="shared" si="16"/>
        <v>1.6868711537867355E-38</v>
      </c>
      <c r="F138" s="7">
        <f t="shared" si="17"/>
        <v>5.4445178707350154E+39</v>
      </c>
    </row>
    <row r="139" spans="1:6">
      <c r="A139" s="7">
        <f t="shared" si="13"/>
        <v>134</v>
      </c>
      <c r="B139" s="7">
        <f t="shared" si="14"/>
        <v>4.5917748078995606E-41</v>
      </c>
      <c r="C139" s="7">
        <f t="shared" si="12"/>
        <v>2.3714219875802357E+80</v>
      </c>
      <c r="D139" s="7">
        <f t="shared" si="15"/>
        <v>185.07029720950538</v>
      </c>
      <c r="E139" s="7">
        <f t="shared" si="16"/>
        <v>8.4980112841709117E-39</v>
      </c>
      <c r="F139" s="7">
        <f t="shared" si="17"/>
        <v>1.0889035741470031E+40</v>
      </c>
    </row>
    <row r="140" spans="1:6">
      <c r="A140" s="7">
        <f t="shared" si="13"/>
        <v>135</v>
      </c>
      <c r="B140" s="7">
        <f t="shared" si="14"/>
        <v>2.2958874039497803E-41</v>
      </c>
      <c r="C140" s="7">
        <f t="shared" si="12"/>
        <v>9.4856879503209427E+80</v>
      </c>
      <c r="D140" s="7">
        <f t="shared" si="15"/>
        <v>186.45659157062528</v>
      </c>
      <c r="E140" s="7">
        <f t="shared" si="16"/>
        <v>4.2808333997040736E-39</v>
      </c>
      <c r="F140" s="7">
        <f t="shared" si="17"/>
        <v>2.1778071482940062E+40</v>
      </c>
    </row>
    <row r="141" spans="1:6">
      <c r="A141" s="7">
        <f t="shared" si="13"/>
        <v>136</v>
      </c>
      <c r="B141" s="7">
        <f t="shared" si="14"/>
        <v>1.1479437019748901E-41</v>
      </c>
      <c r="C141" s="7">
        <f t="shared" si="12"/>
        <v>3.7942751801283771E+81</v>
      </c>
      <c r="D141" s="7">
        <f t="shared" si="15"/>
        <v>187.84288593174517</v>
      </c>
      <c r="E141" s="7">
        <f t="shared" si="16"/>
        <v>2.1563305786613456E-39</v>
      </c>
      <c r="F141" s="7">
        <f t="shared" si="17"/>
        <v>4.3556142965880123E+40</v>
      </c>
    </row>
    <row r="142" spans="1:6">
      <c r="A142" s="7">
        <f t="shared" si="13"/>
        <v>137</v>
      </c>
      <c r="B142" s="7">
        <f t="shared" si="14"/>
        <v>5.7397185098744507E-42</v>
      </c>
      <c r="C142" s="7">
        <f t="shared" si="12"/>
        <v>1.5177100720513508E+82</v>
      </c>
      <c r="D142" s="7">
        <f t="shared" si="15"/>
        <v>189.22918029286507</v>
      </c>
      <c r="E142" s="7">
        <f t="shared" si="16"/>
        <v>1.0861222287353273E-39</v>
      </c>
      <c r="F142" s="7">
        <f t="shared" si="17"/>
        <v>8.7112285931760247E+40</v>
      </c>
    </row>
    <row r="143" spans="1:6">
      <c r="A143" s="7">
        <f t="shared" si="13"/>
        <v>138</v>
      </c>
      <c r="B143" s="7">
        <f t="shared" si="14"/>
        <v>2.8698592549372254E-42</v>
      </c>
      <c r="C143" s="7">
        <f t="shared" si="12"/>
        <v>6.0708402882054033E+82</v>
      </c>
      <c r="D143" s="7">
        <f t="shared" si="15"/>
        <v>190.61547465398496</v>
      </c>
      <c r="E143" s="7">
        <f t="shared" si="16"/>
        <v>5.4703958406999085E-40</v>
      </c>
      <c r="F143" s="7">
        <f t="shared" si="17"/>
        <v>1.7422457186352049E+41</v>
      </c>
    </row>
    <row r="144" spans="1:6">
      <c r="A144" s="7">
        <f t="shared" si="13"/>
        <v>139</v>
      </c>
      <c r="B144" s="7">
        <f t="shared" si="14"/>
        <v>1.4349296274686127E-42</v>
      </c>
      <c r="C144" s="7">
        <f t="shared" si="12"/>
        <v>2.4283361152821613E+83</v>
      </c>
      <c r="D144" s="7">
        <f t="shared" si="15"/>
        <v>192.00176901510486</v>
      </c>
      <c r="E144" s="7">
        <f t="shared" si="16"/>
        <v>2.7550902688615903E-40</v>
      </c>
      <c r="F144" s="7">
        <f t="shared" si="17"/>
        <v>3.4844914372704099E+41</v>
      </c>
    </row>
    <row r="145" spans="1:6">
      <c r="A145" s="7">
        <f t="shared" si="13"/>
        <v>140</v>
      </c>
      <c r="B145" s="7">
        <f t="shared" si="14"/>
        <v>7.1746481373430634E-43</v>
      </c>
      <c r="C145" s="7">
        <f t="shared" si="12"/>
        <v>9.7133444611286454E+83</v>
      </c>
      <c r="D145" s="7">
        <f t="shared" si="15"/>
        <v>193.38806337622475</v>
      </c>
      <c r="E145" s="7">
        <f t="shared" si="16"/>
        <v>1.3874913086866132E-40</v>
      </c>
      <c r="F145" s="7">
        <f t="shared" si="17"/>
        <v>6.9689828745408197E+41</v>
      </c>
    </row>
    <row r="146" spans="1:6">
      <c r="A146" s="7">
        <f t="shared" si="13"/>
        <v>141</v>
      </c>
      <c r="B146" s="7">
        <f t="shared" si="14"/>
        <v>3.5873240686715317E-43</v>
      </c>
      <c r="C146" s="7">
        <f t="shared" si="12"/>
        <v>3.8853377844514581E+84</v>
      </c>
      <c r="D146" s="7">
        <f t="shared" si="15"/>
        <v>194.77435773734464</v>
      </c>
      <c r="E146" s="7">
        <f t="shared" si="16"/>
        <v>6.9871874147121562E-41</v>
      </c>
      <c r="F146" s="7">
        <f t="shared" si="17"/>
        <v>1.3937965749081639E+42</v>
      </c>
    </row>
    <row r="147" spans="1:6">
      <c r="A147" s="7">
        <f t="shared" si="13"/>
        <v>142</v>
      </c>
      <c r="B147" s="7">
        <f t="shared" si="14"/>
        <v>1.7936620343357659E-43</v>
      </c>
      <c r="C147" s="7">
        <f t="shared" si="12"/>
        <v>1.5541351137805833E+85</v>
      </c>
      <c r="D147" s="7">
        <f t="shared" si="15"/>
        <v>196.16065209846451</v>
      </c>
      <c r="E147" s="7">
        <f t="shared" si="16"/>
        <v>3.5184591429956227E-41</v>
      </c>
      <c r="F147" s="7">
        <f t="shared" si="17"/>
        <v>2.7875931498163279E+42</v>
      </c>
    </row>
    <row r="148" spans="1:6">
      <c r="A148" s="7">
        <f t="shared" si="13"/>
        <v>143</v>
      </c>
      <c r="B148" s="7">
        <f t="shared" si="14"/>
        <v>8.9683101716788293E-44</v>
      </c>
      <c r="C148" s="7">
        <f t="shared" si="12"/>
        <v>6.216540455122333E+85</v>
      </c>
      <c r="D148" s="7">
        <f t="shared" si="15"/>
        <v>197.5469464595844</v>
      </c>
      <c r="E148" s="7">
        <f t="shared" si="16"/>
        <v>1.7716622893175839E-41</v>
      </c>
      <c r="F148" s="7">
        <f t="shared" si="17"/>
        <v>5.5751862996326558E+42</v>
      </c>
    </row>
    <row r="149" spans="1:6">
      <c r="A149" s="7">
        <f t="shared" si="13"/>
        <v>144</v>
      </c>
      <c r="B149" s="7">
        <f t="shared" si="14"/>
        <v>4.4841550858394146E-44</v>
      </c>
      <c r="C149" s="7">
        <f t="shared" si="12"/>
        <v>2.4866161820489332E+86</v>
      </c>
      <c r="D149" s="7">
        <f t="shared" si="15"/>
        <v>198.9332408207043</v>
      </c>
      <c r="E149" s="7">
        <f t="shared" si="16"/>
        <v>8.9204750356867823E-42</v>
      </c>
      <c r="F149" s="7">
        <f t="shared" si="17"/>
        <v>1.1150372599265312E+43</v>
      </c>
    </row>
    <row r="150" spans="1:6">
      <c r="A150" s="7">
        <f t="shared" si="13"/>
        <v>145</v>
      </c>
      <c r="B150" s="7">
        <f t="shared" si="14"/>
        <v>2.2420775429197073E-44</v>
      </c>
      <c r="C150" s="7">
        <f t="shared" si="12"/>
        <v>9.9464647281957328E+86</v>
      </c>
      <c r="D150" s="7">
        <f t="shared" si="15"/>
        <v>200.31953518182419</v>
      </c>
      <c r="E150" s="7">
        <f t="shared" si="16"/>
        <v>4.4913193123928225E-42</v>
      </c>
      <c r="F150" s="7">
        <f t="shared" si="17"/>
        <v>2.2300745198530623E+43</v>
      </c>
    </row>
    <row r="151" spans="1:6">
      <c r="A151" s="7">
        <f t="shared" si="13"/>
        <v>146</v>
      </c>
      <c r="B151" s="7">
        <f t="shared" si="14"/>
        <v>1.1210387714598537E-44</v>
      </c>
      <c r="C151" s="7">
        <f t="shared" si="12"/>
        <v>3.9785858912782931E+87</v>
      </c>
      <c r="D151" s="7">
        <f t="shared" si="15"/>
        <v>201.70582954294409</v>
      </c>
      <c r="E151" s="7">
        <f t="shared" si="16"/>
        <v>2.2612005534711269E-42</v>
      </c>
      <c r="F151" s="7">
        <f t="shared" si="17"/>
        <v>4.4601490397061246E+43</v>
      </c>
    </row>
    <row r="152" spans="1:6">
      <c r="A152" s="7">
        <f t="shared" si="13"/>
        <v>147</v>
      </c>
      <c r="B152" s="7">
        <f t="shared" si="14"/>
        <v>5.6051938572992683E-45</v>
      </c>
      <c r="C152" s="7">
        <f t="shared" si="12"/>
        <v>1.5914343565113173E+88</v>
      </c>
      <c r="D152" s="7">
        <f t="shared" si="15"/>
        <v>203.09212390406398</v>
      </c>
      <c r="E152" s="7">
        <f t="shared" si="16"/>
        <v>1.1383707253729213E-42</v>
      </c>
      <c r="F152" s="7">
        <f t="shared" si="17"/>
        <v>8.9202980794122493E+43</v>
      </c>
    </row>
    <row r="153" spans="1:6">
      <c r="A153" s="7">
        <f t="shared" si="13"/>
        <v>148</v>
      </c>
      <c r="B153" s="7">
        <f t="shared" si="14"/>
        <v>2.8025969286496341E-45</v>
      </c>
      <c r="C153" s="7">
        <f t="shared" si="12"/>
        <v>6.365737426045269E+88</v>
      </c>
      <c r="D153" s="7">
        <f t="shared" si="15"/>
        <v>204.47841826518388</v>
      </c>
      <c r="E153" s="7">
        <f t="shared" si="16"/>
        <v>5.7307058700513958E-43</v>
      </c>
      <c r="F153" s="7">
        <f t="shared" si="17"/>
        <v>1.7840596158824499E+44</v>
      </c>
    </row>
    <row r="154" spans="1:6">
      <c r="A154" s="7">
        <f t="shared" si="13"/>
        <v>149</v>
      </c>
      <c r="B154" s="7">
        <f t="shared" si="14"/>
        <v>1.4012984643248171E-45</v>
      </c>
      <c r="C154" s="7">
        <f t="shared" si="12"/>
        <v>2.5462949704181076E+89</v>
      </c>
      <c r="D154" s="7">
        <f t="shared" si="15"/>
        <v>205.86471262630377</v>
      </c>
      <c r="E154" s="7">
        <f t="shared" si="16"/>
        <v>2.8847790566190925E-43</v>
      </c>
      <c r="F154" s="7">
        <f t="shared" si="17"/>
        <v>3.5681192317648997E+44</v>
      </c>
    </row>
    <row r="155" spans="1:6">
      <c r="A155" s="7">
        <f t="shared" si="13"/>
        <v>150</v>
      </c>
      <c r="B155" s="7">
        <f t="shared" si="14"/>
        <v>7.0064923216240854E-46</v>
      </c>
      <c r="C155" s="7">
        <f t="shared" si="12"/>
        <v>1.018517988167243E+90</v>
      </c>
      <c r="D155" s="7">
        <f t="shared" si="15"/>
        <v>207.25100698742364</v>
      </c>
      <c r="E155" s="7">
        <f t="shared" si="16"/>
        <v>1.4521025891062434E-43</v>
      </c>
      <c r="F155" s="7">
        <f t="shared" si="17"/>
        <v>7.1362384635297994E+44</v>
      </c>
    </row>
    <row r="156" spans="1:6">
      <c r="A156" s="7">
        <f t="shared" si="13"/>
        <v>151</v>
      </c>
      <c r="B156" s="7">
        <f t="shared" si="14"/>
        <v>3.5032461608120427E-46</v>
      </c>
      <c r="C156" s="7">
        <f t="shared" si="12"/>
        <v>4.0740719526689722E+90</v>
      </c>
      <c r="D156" s="7">
        <f t="shared" si="15"/>
        <v>208.63730134854353</v>
      </c>
      <c r="E156" s="7">
        <f t="shared" si="16"/>
        <v>7.3090782495147034E-44</v>
      </c>
      <c r="F156" s="7">
        <f t="shared" si="17"/>
        <v>1.4272476927059599E+45</v>
      </c>
    </row>
    <row r="157" spans="1:6">
      <c r="A157" s="7">
        <f t="shared" si="13"/>
        <v>152</v>
      </c>
      <c r="B157" s="7">
        <f t="shared" si="14"/>
        <v>1.7516230804060213E-46</v>
      </c>
      <c r="C157" s="7">
        <f t="shared" si="12"/>
        <v>1.6296287810675889E+91</v>
      </c>
      <c r="D157" s="7">
        <f t="shared" si="15"/>
        <v>210.02359570966343</v>
      </c>
      <c r="E157" s="7">
        <f t="shared" si="16"/>
        <v>3.678821776749095E-44</v>
      </c>
      <c r="F157" s="7">
        <f t="shared" si="17"/>
        <v>2.8544953854119198E+45</v>
      </c>
    </row>
    <row r="158" spans="1:6">
      <c r="A158" s="7">
        <f t="shared" si="13"/>
        <v>153</v>
      </c>
      <c r="B158" s="7">
        <f t="shared" si="14"/>
        <v>8.7581154020301067E-47</v>
      </c>
      <c r="C158" s="7">
        <f t="shared" si="12"/>
        <v>6.5185151242703555E+91</v>
      </c>
      <c r="D158" s="7">
        <f t="shared" si="15"/>
        <v>211.40989007078332</v>
      </c>
      <c r="E158" s="7">
        <f t="shared" si="16"/>
        <v>1.8515522143704191E-44</v>
      </c>
      <c r="F158" s="7">
        <f t="shared" si="17"/>
        <v>5.7089907708238395E+45</v>
      </c>
    </row>
    <row r="159" spans="1:6">
      <c r="A159" s="7">
        <f t="shared" si="13"/>
        <v>154</v>
      </c>
      <c r="B159" s="7">
        <f t="shared" si="14"/>
        <v>4.3790577010150533E-47</v>
      </c>
      <c r="C159" s="7">
        <f t="shared" si="12"/>
        <v>2.6074060497081422E+92</v>
      </c>
      <c r="D159" s="7">
        <f t="shared" si="15"/>
        <v>212.79618443190321</v>
      </c>
      <c r="E159" s="7">
        <f t="shared" si="16"/>
        <v>9.3184677018314537E-45</v>
      </c>
      <c r="F159" s="7">
        <f t="shared" si="17"/>
        <v>1.1417981541647679E+46</v>
      </c>
    </row>
    <row r="160" spans="1:6">
      <c r="A160" s="7">
        <f t="shared" si="13"/>
        <v>155</v>
      </c>
      <c r="B160" s="7">
        <f t="shared" si="14"/>
        <v>2.1895288505075267E-47</v>
      </c>
      <c r="C160" s="7">
        <f t="shared" si="12"/>
        <v>1.0429624198832569E+93</v>
      </c>
      <c r="D160" s="7">
        <f t="shared" si="15"/>
        <v>214.18247879302311</v>
      </c>
      <c r="E160" s="7">
        <f t="shared" si="16"/>
        <v>4.689587165905406E-45</v>
      </c>
      <c r="F160" s="7">
        <f t="shared" si="17"/>
        <v>2.2835963083295358E+46</v>
      </c>
    </row>
    <row r="161" spans="1:6">
      <c r="A161" s="7">
        <f t="shared" si="13"/>
        <v>156</v>
      </c>
      <c r="B161" s="7">
        <f t="shared" si="14"/>
        <v>1.0947644252537633E-47</v>
      </c>
      <c r="C161" s="7">
        <f t="shared" si="12"/>
        <v>4.1718496795330275E+93</v>
      </c>
      <c r="D161" s="7">
        <f t="shared" si="15"/>
        <v>215.568773154143</v>
      </c>
      <c r="E161" s="7">
        <f t="shared" si="16"/>
        <v>2.3599702404475425E-45</v>
      </c>
      <c r="F161" s="7">
        <f t="shared" si="17"/>
        <v>4.5671926166590716E+46</v>
      </c>
    </row>
    <row r="162" spans="1:6">
      <c r="A162" s="7">
        <f t="shared" si="13"/>
        <v>157</v>
      </c>
      <c r="B162" s="7">
        <f t="shared" si="14"/>
        <v>5.4738221262688167E-48</v>
      </c>
      <c r="C162" s="7">
        <f t="shared" si="12"/>
        <v>1.668739871813211E+94</v>
      </c>
      <c r="D162" s="7">
        <f t="shared" si="15"/>
        <v>216.95506751526287</v>
      </c>
      <c r="E162" s="7">
        <f t="shared" si="16"/>
        <v>1.1875734489711909E-45</v>
      </c>
      <c r="F162" s="7">
        <f t="shared" si="17"/>
        <v>9.1343852333181432E+46</v>
      </c>
    </row>
    <row r="163" spans="1:6">
      <c r="A163" s="7">
        <f t="shared" si="13"/>
        <v>158</v>
      </c>
      <c r="B163" s="7">
        <f t="shared" si="14"/>
        <v>2.7369110631344083E-48</v>
      </c>
      <c r="C163" s="7">
        <f t="shared" si="12"/>
        <v>6.674959487252844E+94</v>
      </c>
      <c r="D163" s="7">
        <f t="shared" si="15"/>
        <v>218.34136187638276</v>
      </c>
      <c r="E163" s="7">
        <f t="shared" si="16"/>
        <v>5.9758088885930532E-46</v>
      </c>
      <c r="F163" s="7">
        <f t="shared" si="17"/>
        <v>1.8268770466636286E+47</v>
      </c>
    </row>
    <row r="164" spans="1:6">
      <c r="A164" s="7">
        <f t="shared" si="13"/>
        <v>159</v>
      </c>
      <c r="B164" s="7">
        <f t="shared" si="14"/>
        <v>1.3684555315672042E-48</v>
      </c>
      <c r="C164" s="7">
        <f t="shared" si="12"/>
        <v>2.6699837949011376E+95</v>
      </c>
      <c r="D164" s="7">
        <f t="shared" si="15"/>
        <v>219.72765623750266</v>
      </c>
      <c r="E164" s="7">
        <f t="shared" si="16"/>
        <v>3.006875266165076E-46</v>
      </c>
      <c r="F164" s="7">
        <f t="shared" si="17"/>
        <v>3.6537540933272573E+47</v>
      </c>
    </row>
    <row r="165" spans="1:6">
      <c r="A165" s="7">
        <f t="shared" si="13"/>
        <v>160</v>
      </c>
      <c r="B165" s="7">
        <f t="shared" si="14"/>
        <v>6.8422776578360209E-49</v>
      </c>
      <c r="C165" s="7">
        <f t="shared" si="12"/>
        <v>1.067993517960455E+96</v>
      </c>
      <c r="D165" s="7">
        <f t="shared" si="15"/>
        <v>221.11395059862255</v>
      </c>
      <c r="E165" s="7">
        <f t="shared" si="16"/>
        <v>1.5129230440168127E-46</v>
      </c>
      <c r="F165" s="7">
        <f t="shared" si="17"/>
        <v>7.3075081866545146E+47</v>
      </c>
    </row>
    <row r="166" spans="1:6">
      <c r="A166" s="7">
        <f t="shared" si="13"/>
        <v>161</v>
      </c>
      <c r="B166" s="7">
        <f t="shared" si="14"/>
        <v>3.4211388289180104E-49</v>
      </c>
      <c r="C166" s="7">
        <f t="shared" si="12"/>
        <v>4.2719740718418202E+96</v>
      </c>
      <c r="D166" s="7">
        <f t="shared" si="15"/>
        <v>222.50024495974245</v>
      </c>
      <c r="E166" s="7">
        <f t="shared" si="16"/>
        <v>7.6120422747554372E-47</v>
      </c>
      <c r="F166" s="7">
        <f t="shared" si="17"/>
        <v>1.4615016373309029E+48</v>
      </c>
    </row>
    <row r="167" spans="1:6">
      <c r="A167" s="7">
        <f t="shared" si="13"/>
        <v>162</v>
      </c>
      <c r="B167" s="7">
        <f t="shared" si="14"/>
        <v>1.7105694144590052E-49</v>
      </c>
      <c r="C167" s="7">
        <f t="shared" si="12"/>
        <v>1.7087896287367281E+97</v>
      </c>
      <c r="D167" s="7">
        <f t="shared" si="15"/>
        <v>223.88653932086234</v>
      </c>
      <c r="E167" s="7">
        <f t="shared" si="16"/>
        <v>3.8297346647134054E-47</v>
      </c>
      <c r="F167" s="7">
        <f t="shared" si="17"/>
        <v>2.9230032746618058E+48</v>
      </c>
    </row>
    <row r="168" spans="1:6">
      <c r="A168" s="7">
        <f t="shared" si="13"/>
        <v>163</v>
      </c>
      <c r="B168" s="7">
        <f t="shared" si="14"/>
        <v>8.5528470722950261E-50</v>
      </c>
      <c r="C168" s="7">
        <f t="shared" si="12"/>
        <v>6.8351585149469123E+97</v>
      </c>
      <c r="D168" s="7">
        <f t="shared" si="15"/>
        <v>225.27283368198223</v>
      </c>
      <c r="E168" s="7">
        <f t="shared" si="16"/>
        <v>1.9267240960245461E-47</v>
      </c>
      <c r="F168" s="7">
        <f t="shared" si="17"/>
        <v>5.8460065493236117E+48</v>
      </c>
    </row>
    <row r="169" spans="1:6">
      <c r="A169" s="7">
        <f t="shared" si="13"/>
        <v>164</v>
      </c>
      <c r="B169" s="7">
        <f t="shared" si="14"/>
        <v>4.276423536147513E-50</v>
      </c>
      <c r="C169" s="7">
        <f t="shared" si="12"/>
        <v>2.7340634059787649E+98</v>
      </c>
      <c r="D169" s="7">
        <f t="shared" si="15"/>
        <v>226.65912804310213</v>
      </c>
      <c r="E169" s="7">
        <f t="shared" si="16"/>
        <v>9.6929042984619474E-48</v>
      </c>
      <c r="F169" s="7">
        <f t="shared" si="17"/>
        <v>1.1692013098647223E+49</v>
      </c>
    </row>
    <row r="170" spans="1:6">
      <c r="A170" s="7">
        <f t="shared" si="13"/>
        <v>165</v>
      </c>
      <c r="B170" s="7">
        <f t="shared" si="14"/>
        <v>2.1382117680737565E-50</v>
      </c>
      <c r="C170" s="7">
        <f t="shared" si="12"/>
        <v>1.093625362391506E+99</v>
      </c>
      <c r="D170" s="7">
        <f t="shared" si="15"/>
        <v>228.04542240422199</v>
      </c>
      <c r="E170" s="7">
        <f t="shared" si="16"/>
        <v>4.8760940584005816E-48</v>
      </c>
      <c r="F170" s="7">
        <f t="shared" si="17"/>
        <v>2.3384026197294447E+49</v>
      </c>
    </row>
    <row r="171" spans="1:6">
      <c r="A171" s="7">
        <f t="shared" si="13"/>
        <v>166</v>
      </c>
      <c r="B171" s="7">
        <f t="shared" si="14"/>
        <v>1.0691058840368783E-50</v>
      </c>
      <c r="C171" s="7">
        <f t="shared" si="12"/>
        <v>4.3745014495660238E+99</v>
      </c>
      <c r="D171" s="7">
        <f t="shared" si="15"/>
        <v>229.43171676534189</v>
      </c>
      <c r="E171" s="7">
        <f t="shared" si="16"/>
        <v>2.452867983785095E-48</v>
      </c>
      <c r="F171" s="7">
        <f t="shared" si="17"/>
        <v>4.6768052394588893E+49</v>
      </c>
    </row>
    <row r="172" spans="1:6">
      <c r="A172" s="7">
        <f t="shared" si="13"/>
        <v>167</v>
      </c>
      <c r="B172" s="7">
        <f t="shared" si="14"/>
        <v>5.3455294201843913E-51</v>
      </c>
      <c r="C172" s="7">
        <f t="shared" si="12"/>
        <v>1.7498005798264095E+100</v>
      </c>
      <c r="D172" s="7">
        <f t="shared" si="15"/>
        <v>230.81801112646178</v>
      </c>
      <c r="E172" s="7">
        <f t="shared" si="16"/>
        <v>1.2338444691849496E-48</v>
      </c>
      <c r="F172" s="7">
        <f t="shared" si="17"/>
        <v>9.3536104789177787E+49</v>
      </c>
    </row>
    <row r="173" spans="1:6">
      <c r="A173" s="7">
        <f t="shared" si="13"/>
        <v>168</v>
      </c>
      <c r="B173" s="7">
        <f t="shared" si="14"/>
        <v>2.6727647100921956E-51</v>
      </c>
      <c r="C173" s="7">
        <f t="shared" si="12"/>
        <v>6.9992023193056382E+100</v>
      </c>
      <c r="D173" s="7">
        <f t="shared" si="15"/>
        <v>232.20430548758168</v>
      </c>
      <c r="E173" s="7">
        <f t="shared" si="16"/>
        <v>6.2062747323867588E-49</v>
      </c>
      <c r="F173" s="7">
        <f t="shared" si="17"/>
        <v>1.8707220957835557E+50</v>
      </c>
    </row>
    <row r="174" spans="1:6">
      <c r="A174" s="7">
        <f t="shared" si="13"/>
        <v>169</v>
      </c>
      <c r="B174" s="7">
        <f t="shared" si="14"/>
        <v>1.3363823550460978E-51</v>
      </c>
      <c r="C174" s="7">
        <f t="shared" si="12"/>
        <v>2.7996809277222553E+101</v>
      </c>
      <c r="D174" s="7">
        <f t="shared" si="15"/>
        <v>233.59059984870157</v>
      </c>
      <c r="E174" s="7">
        <f t="shared" si="16"/>
        <v>3.1216635594243847E-49</v>
      </c>
      <c r="F174" s="7">
        <f t="shared" si="17"/>
        <v>3.7414441915671115E+50</v>
      </c>
    </row>
    <row r="175" spans="1:6">
      <c r="A175" s="7">
        <f t="shared" si="13"/>
        <v>170</v>
      </c>
      <c r="B175" s="7">
        <f t="shared" si="14"/>
        <v>6.6819117752304891E-52</v>
      </c>
      <c r="C175" s="7">
        <f t="shared" si="12"/>
        <v>1.1198723710889021E+102</v>
      </c>
      <c r="D175" s="7">
        <f t="shared" si="15"/>
        <v>234.97689420982147</v>
      </c>
      <c r="E175" s="7">
        <f t="shared" si="16"/>
        <v>1.570094876327695E-49</v>
      </c>
      <c r="F175" s="7">
        <f t="shared" si="17"/>
        <v>7.4828883831342229E+50</v>
      </c>
    </row>
    <row r="176" spans="1:6">
      <c r="A176" s="7">
        <f t="shared" si="13"/>
        <v>171</v>
      </c>
      <c r="B176" s="7">
        <f t="shared" si="14"/>
        <v>3.3409558876152446E-52</v>
      </c>
      <c r="C176" s="7">
        <f t="shared" si="12"/>
        <v>4.4794894843556084E+102</v>
      </c>
      <c r="D176" s="7">
        <f t="shared" si="15"/>
        <v>236.36318857094136</v>
      </c>
      <c r="E176" s="7">
        <f t="shared" si="16"/>
        <v>7.8967898647159882E-50</v>
      </c>
      <c r="F176" s="7">
        <f t="shared" si="17"/>
        <v>1.4965776766268446E+51</v>
      </c>
    </row>
    <row r="177" spans="1:6">
      <c r="A177" s="7">
        <f t="shared" si="13"/>
        <v>172</v>
      </c>
      <c r="B177" s="7">
        <f t="shared" si="14"/>
        <v>1.6704779438076223E-52</v>
      </c>
      <c r="C177" s="7">
        <f t="shared" si="12"/>
        <v>1.7917957937422434E+103</v>
      </c>
      <c r="D177" s="7">
        <f t="shared" si="15"/>
        <v>237.74948293206126</v>
      </c>
      <c r="E177" s="7">
        <f t="shared" si="16"/>
        <v>3.9715526738967507E-50</v>
      </c>
      <c r="F177" s="7">
        <f t="shared" si="17"/>
        <v>2.9931553532536892E+51</v>
      </c>
    </row>
    <row r="178" spans="1:6">
      <c r="A178" s="7">
        <f t="shared" si="13"/>
        <v>173</v>
      </c>
      <c r="B178" s="7">
        <f t="shared" si="14"/>
        <v>8.3523897190381114E-53</v>
      </c>
      <c r="C178" s="7">
        <f t="shared" si="12"/>
        <v>7.1671831749689735E+103</v>
      </c>
      <c r="D178" s="7">
        <f t="shared" si="15"/>
        <v>239.13577729318112</v>
      </c>
      <c r="E178" s="7">
        <f t="shared" si="16"/>
        <v>1.9973552077177534E-50</v>
      </c>
      <c r="F178" s="7">
        <f t="shared" si="17"/>
        <v>5.9863107065073784E+51</v>
      </c>
    </row>
    <row r="179" spans="1:6">
      <c r="A179" s="7">
        <f t="shared" si="13"/>
        <v>174</v>
      </c>
      <c r="B179" s="7">
        <f t="shared" si="14"/>
        <v>4.1761948595190557E-53</v>
      </c>
      <c r="C179" s="7">
        <f t="shared" si="12"/>
        <v>2.8668732699875894E+104</v>
      </c>
      <c r="D179" s="7">
        <f t="shared" si="15"/>
        <v>240.52207165430102</v>
      </c>
      <c r="E179" s="7">
        <f t="shared" si="16"/>
        <v>1.0044670392435659E-50</v>
      </c>
      <c r="F179" s="7">
        <f t="shared" si="17"/>
        <v>1.1972621413014757E+52</v>
      </c>
    </row>
    <row r="180" spans="1:6">
      <c r="A180" s="7">
        <f t="shared" si="13"/>
        <v>175</v>
      </c>
      <c r="B180" s="7">
        <f t="shared" si="14"/>
        <v>2.0880974297595278E-53</v>
      </c>
      <c r="C180" s="7">
        <f t="shared" si="12"/>
        <v>1.1467493079950358E+105</v>
      </c>
      <c r="D180" s="7">
        <f t="shared" si="15"/>
        <v>241.90836601542091</v>
      </c>
      <c r="E180" s="7">
        <f t="shared" si="16"/>
        <v>5.0512823731412752E-51</v>
      </c>
      <c r="F180" s="7">
        <f t="shared" si="17"/>
        <v>2.3945242826029513E+52</v>
      </c>
    </row>
    <row r="181" spans="1:6">
      <c r="A181" s="7">
        <f t="shared" si="13"/>
        <v>176</v>
      </c>
      <c r="B181" s="7">
        <f t="shared" si="14"/>
        <v>1.0440487148797639E-53</v>
      </c>
      <c r="C181" s="7">
        <f t="shared" si="12"/>
        <v>4.586997231980143E+105</v>
      </c>
      <c r="D181" s="7">
        <f t="shared" si="15"/>
        <v>243.2946603765408</v>
      </c>
      <c r="E181" s="7">
        <f t="shared" si="16"/>
        <v>2.5401147750323605E-51</v>
      </c>
      <c r="F181" s="7">
        <f t="shared" si="17"/>
        <v>4.7890485652059027E+52</v>
      </c>
    </row>
    <row r="182" spans="1:6">
      <c r="A182" s="7">
        <f t="shared" si="13"/>
        <v>177</v>
      </c>
      <c r="B182" s="7">
        <f t="shared" si="14"/>
        <v>5.2202435743988196E-54</v>
      </c>
      <c r="C182" s="7">
        <f t="shared" si="12"/>
        <v>1.8347988927920572E+106</v>
      </c>
      <c r="D182" s="7">
        <f t="shared" si="15"/>
        <v>244.6809547376607</v>
      </c>
      <c r="E182" s="7">
        <f t="shared" si="16"/>
        <v>1.2772941817470417E-51</v>
      </c>
      <c r="F182" s="7">
        <f t="shared" si="17"/>
        <v>9.5780971304118054E+52</v>
      </c>
    </row>
    <row r="183" spans="1:6">
      <c r="A183" s="7">
        <f t="shared" si="13"/>
        <v>178</v>
      </c>
      <c r="B183" s="7">
        <f t="shared" si="14"/>
        <v>2.6101217871994098E-54</v>
      </c>
      <c r="C183" s="7">
        <f t="shared" si="12"/>
        <v>7.3391955711682288E+106</v>
      </c>
      <c r="D183" s="7">
        <f t="shared" si="15"/>
        <v>246.06724909878059</v>
      </c>
      <c r="E183" s="7">
        <f t="shared" si="16"/>
        <v>6.4226548798895156E-52</v>
      </c>
      <c r="F183" s="7">
        <f t="shared" si="17"/>
        <v>1.9156194260823611E+53</v>
      </c>
    </row>
    <row r="184" spans="1:6">
      <c r="A184" s="7">
        <f t="shared" si="13"/>
        <v>179</v>
      </c>
      <c r="B184" s="7">
        <f t="shared" si="14"/>
        <v>1.3050608935997049E-54</v>
      </c>
      <c r="C184" s="7">
        <f t="shared" si="12"/>
        <v>2.9356782284672915E+107</v>
      </c>
      <c r="D184" s="7">
        <f t="shared" si="15"/>
        <v>247.45354345990049</v>
      </c>
      <c r="E184" s="7">
        <f t="shared" si="16"/>
        <v>3.2294194255219114E-52</v>
      </c>
      <c r="F184" s="7">
        <f t="shared" si="17"/>
        <v>3.8312388521647221E+53</v>
      </c>
    </row>
    <row r="185" spans="1:6">
      <c r="A185" s="7">
        <f t="shared" si="13"/>
        <v>180</v>
      </c>
      <c r="B185" s="7">
        <f t="shared" si="14"/>
        <v>6.5253044679985245E-55</v>
      </c>
      <c r="C185" s="7">
        <f t="shared" si="12"/>
        <v>1.1742712913869166E+108</v>
      </c>
      <c r="D185" s="7">
        <f t="shared" si="15"/>
        <v>248.83983782102035</v>
      </c>
      <c r="E185" s="7">
        <f t="shared" si="16"/>
        <v>1.6237557055495323E-52</v>
      </c>
      <c r="F185" s="7">
        <f t="shared" si="17"/>
        <v>7.6624777043294443E+53</v>
      </c>
    </row>
    <row r="186" spans="1:6">
      <c r="A186" s="7">
        <f t="shared" si="13"/>
        <v>181</v>
      </c>
      <c r="B186" s="7">
        <f t="shared" si="14"/>
        <v>3.2626522339992623E-55</v>
      </c>
      <c r="C186" s="7">
        <f t="shared" si="12"/>
        <v>4.6970851655476665E+108</v>
      </c>
      <c r="D186" s="7">
        <f t="shared" si="15"/>
        <v>250.22613218214025</v>
      </c>
      <c r="E186" s="7">
        <f t="shared" si="16"/>
        <v>8.1640084916905457E-53</v>
      </c>
      <c r="F186" s="7">
        <f t="shared" si="17"/>
        <v>1.5324955408658889E+54</v>
      </c>
    </row>
    <row r="187" spans="1:6">
      <c r="A187" s="7">
        <f t="shared" si="13"/>
        <v>182</v>
      </c>
      <c r="B187" s="7">
        <f t="shared" si="14"/>
        <v>1.6313261169996311E-55</v>
      </c>
      <c r="C187" s="7">
        <f t="shared" si="12"/>
        <v>1.8788340662190666E+109</v>
      </c>
      <c r="D187" s="7">
        <f t="shared" si="15"/>
        <v>251.61242654326014</v>
      </c>
      <c r="E187" s="7">
        <f t="shared" si="16"/>
        <v>4.1046192278167149E-53</v>
      </c>
      <c r="F187" s="7">
        <f t="shared" si="17"/>
        <v>3.0649910817317777E+54</v>
      </c>
    </row>
    <row r="188" spans="1:6">
      <c r="A188" s="7">
        <f t="shared" si="13"/>
        <v>183</v>
      </c>
      <c r="B188" s="7">
        <f t="shared" si="14"/>
        <v>8.1566305849981557E-56</v>
      </c>
      <c r="C188" s="7">
        <f t="shared" si="12"/>
        <v>7.5153362648762663E+109</v>
      </c>
      <c r="D188" s="7">
        <f t="shared" si="15"/>
        <v>252.99872090438004</v>
      </c>
      <c r="E188" s="7">
        <f t="shared" si="16"/>
        <v>2.0636171048940784E-53</v>
      </c>
      <c r="F188" s="7">
        <f t="shared" si="17"/>
        <v>6.1299821634635554E+54</v>
      </c>
    </row>
    <row r="189" spans="1:6">
      <c r="A189" s="7">
        <f t="shared" si="13"/>
        <v>184</v>
      </c>
      <c r="B189" s="7">
        <f t="shared" si="14"/>
        <v>4.0783152924990778E-56</v>
      </c>
      <c r="C189" s="7">
        <f t="shared" si="12"/>
        <v>3.0061345059505065E+110</v>
      </c>
      <c r="D189" s="7">
        <f t="shared" si="15"/>
        <v>254.38501526549993</v>
      </c>
      <c r="E189" s="7">
        <f t="shared" si="16"/>
        <v>1.0374622979398997E-53</v>
      </c>
      <c r="F189" s="7">
        <f t="shared" si="17"/>
        <v>1.2259964326927111E+55</v>
      </c>
    </row>
    <row r="190" spans="1:6">
      <c r="A190" s="7">
        <f t="shared" si="13"/>
        <v>185</v>
      </c>
      <c r="B190" s="7">
        <f t="shared" si="14"/>
        <v>2.0391576462495389E-56</v>
      </c>
      <c r="C190" s="7">
        <f t="shared" si="12"/>
        <v>1.2024538023802026E+111</v>
      </c>
      <c r="D190" s="7">
        <f t="shared" si="15"/>
        <v>255.77130962661982</v>
      </c>
      <c r="E190" s="7">
        <f t="shared" si="16"/>
        <v>5.2155802171638012E-54</v>
      </c>
      <c r="F190" s="7">
        <f t="shared" si="17"/>
        <v>2.4519928653854222E+55</v>
      </c>
    </row>
    <row r="191" spans="1:6">
      <c r="A191" s="7">
        <f t="shared" si="13"/>
        <v>186</v>
      </c>
      <c r="B191" s="7">
        <f t="shared" si="14"/>
        <v>1.0195788231247695E-56</v>
      </c>
      <c r="C191" s="7">
        <f t="shared" si="12"/>
        <v>4.8098152095208105E+111</v>
      </c>
      <c r="D191" s="7">
        <f t="shared" si="15"/>
        <v>257.15760398773972</v>
      </c>
      <c r="E191" s="7">
        <f t="shared" si="16"/>
        <v>2.6219244723140518E-54</v>
      </c>
      <c r="F191" s="7">
        <f t="shared" si="17"/>
        <v>4.9039857307708443E+55</v>
      </c>
    </row>
    <row r="192" spans="1:6">
      <c r="A192" s="7">
        <f t="shared" si="13"/>
        <v>187</v>
      </c>
      <c r="B192" s="7">
        <f t="shared" si="14"/>
        <v>5.0978941156238473E-57</v>
      </c>
      <c r="C192" s="7">
        <f t="shared" si="12"/>
        <v>1.9239260838083242E+112</v>
      </c>
      <c r="D192" s="7">
        <f t="shared" si="15"/>
        <v>258.54389834885961</v>
      </c>
      <c r="E192" s="7">
        <f t="shared" si="16"/>
        <v>1.3180294180231016E-54</v>
      </c>
      <c r="F192" s="7">
        <f t="shared" si="17"/>
        <v>9.8079714615416887E+55</v>
      </c>
    </row>
    <row r="193" spans="1:6">
      <c r="A193" s="7">
        <f t="shared" si="13"/>
        <v>188</v>
      </c>
      <c r="B193" s="7">
        <f t="shared" si="14"/>
        <v>2.5489470578119236E-57</v>
      </c>
      <c r="C193" s="7">
        <f t="shared" si="12"/>
        <v>7.6957043352332967E+112</v>
      </c>
      <c r="D193" s="7">
        <f t="shared" si="15"/>
        <v>259.93019270997951</v>
      </c>
      <c r="E193" s="7">
        <f t="shared" si="16"/>
        <v>6.6254829994458859E-55</v>
      </c>
      <c r="F193" s="7">
        <f t="shared" si="17"/>
        <v>1.9615942923083377E+56</v>
      </c>
    </row>
    <row r="194" spans="1:6">
      <c r="A194" s="7">
        <f t="shared" si="13"/>
        <v>189</v>
      </c>
      <c r="B194" s="7">
        <f t="shared" si="14"/>
        <v>1.2744735289059618E-57</v>
      </c>
      <c r="C194" s="7">
        <f t="shared" si="12"/>
        <v>3.0782817340933187E+113</v>
      </c>
      <c r="D194" s="7">
        <f t="shared" si="15"/>
        <v>261.3164870710994</v>
      </c>
      <c r="E194" s="7">
        <f t="shared" si="16"/>
        <v>3.330409454388132E-55</v>
      </c>
      <c r="F194" s="7">
        <f t="shared" si="17"/>
        <v>3.9231885846166755E+56</v>
      </c>
    </row>
    <row r="195" spans="1:6">
      <c r="A195" s="7">
        <f t="shared" si="13"/>
        <v>190</v>
      </c>
      <c r="B195" s="7">
        <f t="shared" si="14"/>
        <v>6.3723676445298091E-58</v>
      </c>
      <c r="C195" s="7">
        <f t="shared" si="12"/>
        <v>1.2313126936373275E+114</v>
      </c>
      <c r="D195" s="7">
        <f t="shared" si="15"/>
        <v>262.7027814322193</v>
      </c>
      <c r="E195" s="7">
        <f t="shared" si="16"/>
        <v>1.6740387045266606E-55</v>
      </c>
      <c r="F195" s="7">
        <f t="shared" si="17"/>
        <v>7.846377169233351E+56</v>
      </c>
    </row>
    <row r="196" spans="1:6">
      <c r="A196" s="7">
        <f t="shared" si="13"/>
        <v>191</v>
      </c>
      <c r="B196" s="7">
        <f t="shared" si="14"/>
        <v>3.1861838222649046E-58</v>
      </c>
      <c r="C196" s="7">
        <f t="shared" si="12"/>
        <v>4.9252507745493099E+114</v>
      </c>
      <c r="D196" s="7">
        <f t="shared" si="15"/>
        <v>264.08907579333919</v>
      </c>
      <c r="E196" s="7">
        <f t="shared" si="16"/>
        <v>8.4143634092962754E-56</v>
      </c>
      <c r="F196" s="7">
        <f t="shared" si="17"/>
        <v>1.5692754338466702E+57</v>
      </c>
    </row>
    <row r="197" spans="1:6">
      <c r="A197" s="7">
        <f t="shared" si="13"/>
        <v>192</v>
      </c>
      <c r="B197" s="7">
        <f t="shared" si="14"/>
        <v>1.5930919111324523E-58</v>
      </c>
      <c r="C197" s="7">
        <f t="shared" si="12"/>
        <v>1.970100309819724E+115</v>
      </c>
      <c r="D197" s="7">
        <f t="shared" si="15"/>
        <v>265.47537015445903</v>
      </c>
      <c r="E197" s="7">
        <f t="shared" si="16"/>
        <v>4.2292666479796232E-56</v>
      </c>
      <c r="F197" s="7">
        <f t="shared" si="17"/>
        <v>3.1385508676933404E+57</v>
      </c>
    </row>
    <row r="198" spans="1:6">
      <c r="A198" s="7">
        <f t="shared" si="13"/>
        <v>193</v>
      </c>
      <c r="B198" s="7">
        <f t="shared" si="14"/>
        <v>7.9654595556622614E-59</v>
      </c>
      <c r="C198" s="7">
        <f t="shared" si="12"/>
        <v>7.8804012392788958E+115</v>
      </c>
      <c r="D198" s="7">
        <f t="shared" si="15"/>
        <v>266.86166451557892</v>
      </c>
      <c r="E198" s="7">
        <f t="shared" si="16"/>
        <v>2.1256757956555548E-56</v>
      </c>
      <c r="F198" s="7">
        <f t="shared" si="17"/>
        <v>6.2771017353866808E+57</v>
      </c>
    </row>
    <row r="199" spans="1:6">
      <c r="A199" s="7">
        <f t="shared" si="13"/>
        <v>194</v>
      </c>
      <c r="B199" s="7">
        <f t="shared" si="14"/>
        <v>3.9827297778311307E-59</v>
      </c>
      <c r="C199" s="7">
        <f>$C$4^(2*A199-1)</f>
        <v>3.1521604957115583E+116</v>
      </c>
      <c r="D199" s="7">
        <f t="shared" si="15"/>
        <v>268.24795887669882</v>
      </c>
      <c r="E199" s="7">
        <f t="shared" si="16"/>
        <v>1.068359133660649E-56</v>
      </c>
      <c r="F199" s="7">
        <f t="shared" si="17"/>
        <v>1.2554203470773362E+58</v>
      </c>
    </row>
    <row r="200" spans="1:6">
      <c r="A200" s="7">
        <f>A199+1</f>
        <v>195</v>
      </c>
      <c r="B200" s="7">
        <f>0.5^A200</f>
        <v>1.9913648889155653E-59</v>
      </c>
      <c r="C200" s="7">
        <f>$C$4^(2*A200-1)</f>
        <v>1.2608641982846233E+117</v>
      </c>
      <c r="D200" s="7">
        <f>LN($C$2+C200-$C$3)</f>
        <v>269.63425323781871</v>
      </c>
      <c r="E200" s="7">
        <f>B200*D200</f>
        <v>5.3694018474676027E-57</v>
      </c>
      <c r="F200" s="7">
        <f>B200*C200</f>
        <v>2.5108406941546723E+58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workbookViewId="0">
      <selection activeCell="A6" sqref="A6"/>
    </sheetView>
  </sheetViews>
  <sheetFormatPr defaultRowHeight="12.75"/>
  <cols>
    <col min="1" max="1" width="6.140625" customWidth="1"/>
    <col min="2" max="2" width="16.5703125" customWidth="1"/>
    <col min="3" max="3" width="21.42578125" customWidth="1"/>
    <col min="4" max="4" width="17.28515625" customWidth="1"/>
    <col min="5" max="5" width="13.28515625" customWidth="1"/>
    <col min="6" max="6" width="13" customWidth="1"/>
  </cols>
  <sheetData>
    <row r="1" spans="1:13" ht="20.25">
      <c r="A1" s="11" t="s">
        <v>30</v>
      </c>
      <c r="B1" s="12"/>
      <c r="C1" s="12"/>
      <c r="D1" s="12"/>
    </row>
    <row r="2" spans="1:13" ht="1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>
      <c r="A5" s="9" t="s">
        <v>34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>
      <c r="A6" s="1"/>
      <c r="B6" s="1" t="s">
        <v>21</v>
      </c>
      <c r="C6" s="1" t="s">
        <v>22</v>
      </c>
      <c r="D6" s="1" t="s">
        <v>24</v>
      </c>
      <c r="E6" s="1" t="s">
        <v>26</v>
      </c>
      <c r="F6" s="1" t="s">
        <v>26</v>
      </c>
      <c r="G6" s="1"/>
      <c r="H6" s="1" t="s">
        <v>35</v>
      </c>
      <c r="I6" s="9"/>
      <c r="J6" s="9"/>
      <c r="K6" s="9"/>
      <c r="L6" s="10">
        <f ca="1">E108</f>
        <v>71</v>
      </c>
      <c r="M6" s="9"/>
    </row>
    <row r="7" spans="1:13" ht="15.75">
      <c r="A7" s="3" t="s">
        <v>19</v>
      </c>
      <c r="B7" s="3" t="s">
        <v>20</v>
      </c>
      <c r="C7" s="3" t="s">
        <v>23</v>
      </c>
      <c r="D7" s="3" t="s">
        <v>25</v>
      </c>
      <c r="E7" s="3" t="s">
        <v>27</v>
      </c>
      <c r="F7" s="3" t="s">
        <v>28</v>
      </c>
      <c r="G7" s="3"/>
      <c r="H7" s="1" t="s">
        <v>29</v>
      </c>
      <c r="I7" s="9"/>
      <c r="J7" s="9"/>
      <c r="K7" s="9"/>
      <c r="L7" s="10">
        <f ca="1">F108</f>
        <v>29</v>
      </c>
      <c r="M7" s="9"/>
    </row>
    <row r="8" spans="1:13">
      <c r="A8">
        <v>1</v>
      </c>
      <c r="B8">
        <f ca="1">RANDBETWEEN(1,3)</f>
        <v>2</v>
      </c>
      <c r="C8">
        <f ca="1">RANDBETWEEN(1,3)</f>
        <v>3</v>
      </c>
      <c r="D8">
        <f ca="1">IF(B8=C8,IF(B8=1,RANDBETWEEN(2,3),IF(B8=2,1+2*RANDBETWEEN(0,1),3-RANDBETWEEN(1,2))),IF(B8+C8=3,3,IF(B8+C8=5,1,2)))</f>
        <v>1</v>
      </c>
      <c r="E8" t="str">
        <f ca="1">IF(B8&lt;&gt;C8,"Wins","Loses")</f>
        <v>Wins</v>
      </c>
      <c r="F8" t="str">
        <f ca="1">IF(B8=C8,"Wins","Loses")</f>
        <v>Loses</v>
      </c>
    </row>
    <row r="9" spans="1:13">
      <c r="A9">
        <f>1+A8</f>
        <v>2</v>
      </c>
      <c r="B9">
        <f ca="1">RANDBETWEEN(1,3)</f>
        <v>1</v>
      </c>
      <c r="C9">
        <f ca="1">RANDBETWEEN(1,3)</f>
        <v>1</v>
      </c>
      <c r="D9">
        <f ca="1">IF(B9=C9,IF(B9=1,RANDBETWEEN(2,3),IF(B9=2,1+2*RANDBETWEEN(0,1),3-RANDBETWEEN(1,2))),IF(B9+C9=3,3,IF(B9+C9=5,1,2)))</f>
        <v>3</v>
      </c>
      <c r="E9" t="str">
        <f ca="1">IF(B9&lt;&gt;C9,"Wins","Loses")</f>
        <v>Loses</v>
      </c>
      <c r="F9" t="str">
        <f ca="1">IF(B9=C9,"Wins","Loses")</f>
        <v>Wins</v>
      </c>
    </row>
    <row r="10" spans="1:13">
      <c r="A10">
        <f t="shared" ref="A10:A73" si="0">1+A9</f>
        <v>3</v>
      </c>
      <c r="B10">
        <f t="shared" ref="B10:C41" ca="1" si="1">RANDBETWEEN(1,3)</f>
        <v>1</v>
      </c>
      <c r="C10">
        <f t="shared" ca="1" si="1"/>
        <v>2</v>
      </c>
      <c r="D10">
        <f t="shared" ref="D10:D73" ca="1" si="2">IF(B10=C10,IF(B10=1,RANDBETWEEN(2,3),IF(B10=2,1+2*RANDBETWEEN(0,1),3-RANDBETWEEN(1,2))),IF(B10+C10=3,3,IF(B10+C10=5,1,2)))</f>
        <v>3</v>
      </c>
      <c r="E10" t="str">
        <f t="shared" ref="E10:E73" ca="1" si="3">IF(B10&lt;&gt;C10,"Wins","Loses")</f>
        <v>Wins</v>
      </c>
      <c r="F10" t="str">
        <f t="shared" ref="F10:F73" ca="1" si="4">IF(B10=C10,"Wins","Loses")</f>
        <v>Loses</v>
      </c>
    </row>
    <row r="11" spans="1:13">
      <c r="A11">
        <f t="shared" si="0"/>
        <v>4</v>
      </c>
      <c r="B11">
        <f t="shared" ca="1" si="1"/>
        <v>2</v>
      </c>
      <c r="C11">
        <f t="shared" ca="1" si="1"/>
        <v>3</v>
      </c>
      <c r="D11">
        <f t="shared" ca="1" si="2"/>
        <v>1</v>
      </c>
      <c r="E11" t="str">
        <f t="shared" ca="1" si="3"/>
        <v>Wins</v>
      </c>
      <c r="F11" t="str">
        <f t="shared" ca="1" si="4"/>
        <v>Loses</v>
      </c>
    </row>
    <row r="12" spans="1:13">
      <c r="A12">
        <f t="shared" si="0"/>
        <v>5</v>
      </c>
      <c r="B12">
        <f t="shared" ca="1" si="1"/>
        <v>2</v>
      </c>
      <c r="C12">
        <f t="shared" ca="1" si="1"/>
        <v>1</v>
      </c>
      <c r="D12">
        <f t="shared" ca="1" si="2"/>
        <v>3</v>
      </c>
      <c r="E12" t="str">
        <f t="shared" ca="1" si="3"/>
        <v>Wins</v>
      </c>
      <c r="F12" t="str">
        <f t="shared" ca="1" si="4"/>
        <v>Loses</v>
      </c>
    </row>
    <row r="13" spans="1:13">
      <c r="A13">
        <f t="shared" si="0"/>
        <v>6</v>
      </c>
      <c r="B13">
        <f t="shared" ca="1" si="1"/>
        <v>2</v>
      </c>
      <c r="C13">
        <f t="shared" ca="1" si="1"/>
        <v>2</v>
      </c>
      <c r="D13">
        <f t="shared" ca="1" si="2"/>
        <v>1</v>
      </c>
      <c r="E13" t="str">
        <f t="shared" ca="1" si="3"/>
        <v>Loses</v>
      </c>
      <c r="F13" t="str">
        <f t="shared" ca="1" si="4"/>
        <v>Wins</v>
      </c>
      <c r="H13" s="2" t="s">
        <v>31</v>
      </c>
    </row>
    <row r="14" spans="1:13">
      <c r="A14">
        <f t="shared" si="0"/>
        <v>7</v>
      </c>
      <c r="B14">
        <f t="shared" ca="1" si="1"/>
        <v>1</v>
      </c>
      <c r="C14">
        <f t="shared" ca="1" si="1"/>
        <v>3</v>
      </c>
      <c r="D14">
        <f t="shared" ca="1" si="2"/>
        <v>2</v>
      </c>
      <c r="E14" t="str">
        <f t="shared" ca="1" si="3"/>
        <v>Wins</v>
      </c>
      <c r="F14" t="str">
        <f t="shared" ca="1" si="4"/>
        <v>Loses</v>
      </c>
      <c r="H14" s="2" t="s">
        <v>32</v>
      </c>
    </row>
    <row r="15" spans="1:13">
      <c r="A15">
        <f t="shared" si="0"/>
        <v>8</v>
      </c>
      <c r="B15">
        <f t="shared" ca="1" si="1"/>
        <v>1</v>
      </c>
      <c r="C15">
        <f t="shared" ca="1" si="1"/>
        <v>1</v>
      </c>
      <c r="D15">
        <f t="shared" ca="1" si="2"/>
        <v>2</v>
      </c>
      <c r="E15" t="str">
        <f t="shared" ca="1" si="3"/>
        <v>Loses</v>
      </c>
      <c r="F15" t="str">
        <f t="shared" ca="1" si="4"/>
        <v>Wins</v>
      </c>
      <c r="H15" s="2" t="s">
        <v>33</v>
      </c>
    </row>
    <row r="16" spans="1:13">
      <c r="A16">
        <f t="shared" si="0"/>
        <v>9</v>
      </c>
      <c r="B16">
        <f t="shared" ca="1" si="1"/>
        <v>3</v>
      </c>
      <c r="C16">
        <f t="shared" ca="1" si="1"/>
        <v>3</v>
      </c>
      <c r="D16">
        <f t="shared" ca="1" si="2"/>
        <v>2</v>
      </c>
      <c r="E16" t="str">
        <f t="shared" ca="1" si="3"/>
        <v>Loses</v>
      </c>
      <c r="F16" t="str">
        <f t="shared" ca="1" si="4"/>
        <v>Wins</v>
      </c>
    </row>
    <row r="17" spans="1:6">
      <c r="A17">
        <f t="shared" si="0"/>
        <v>10</v>
      </c>
      <c r="B17">
        <f t="shared" ca="1" si="1"/>
        <v>2</v>
      </c>
      <c r="C17">
        <f t="shared" ca="1" si="1"/>
        <v>3</v>
      </c>
      <c r="D17">
        <f t="shared" ca="1" si="2"/>
        <v>1</v>
      </c>
      <c r="E17" t="str">
        <f t="shared" ca="1" si="3"/>
        <v>Wins</v>
      </c>
      <c r="F17" t="str">
        <f t="shared" ca="1" si="4"/>
        <v>Loses</v>
      </c>
    </row>
    <row r="18" spans="1:6">
      <c r="A18">
        <f t="shared" si="0"/>
        <v>11</v>
      </c>
      <c r="B18">
        <f t="shared" ca="1" si="1"/>
        <v>1</v>
      </c>
      <c r="C18">
        <f t="shared" ca="1" si="1"/>
        <v>3</v>
      </c>
      <c r="D18">
        <f t="shared" ca="1" si="2"/>
        <v>2</v>
      </c>
      <c r="E18" t="str">
        <f t="shared" ca="1" si="3"/>
        <v>Wins</v>
      </c>
      <c r="F18" t="str">
        <f t="shared" ca="1" si="4"/>
        <v>Loses</v>
      </c>
    </row>
    <row r="19" spans="1:6">
      <c r="A19">
        <f t="shared" si="0"/>
        <v>12</v>
      </c>
      <c r="B19">
        <f t="shared" ca="1" si="1"/>
        <v>1</v>
      </c>
      <c r="C19">
        <f t="shared" ca="1" si="1"/>
        <v>2</v>
      </c>
      <c r="D19">
        <f t="shared" ca="1" si="2"/>
        <v>3</v>
      </c>
      <c r="E19" t="str">
        <f t="shared" ca="1" si="3"/>
        <v>Wins</v>
      </c>
      <c r="F19" t="str">
        <f t="shared" ca="1" si="4"/>
        <v>Loses</v>
      </c>
    </row>
    <row r="20" spans="1:6">
      <c r="A20">
        <f t="shared" si="0"/>
        <v>13</v>
      </c>
      <c r="B20">
        <f t="shared" ca="1" si="1"/>
        <v>1</v>
      </c>
      <c r="C20">
        <f t="shared" ca="1" si="1"/>
        <v>2</v>
      </c>
      <c r="D20">
        <f t="shared" ca="1" si="2"/>
        <v>3</v>
      </c>
      <c r="E20" t="str">
        <f t="shared" ca="1" si="3"/>
        <v>Wins</v>
      </c>
      <c r="F20" t="str">
        <f t="shared" ca="1" si="4"/>
        <v>Loses</v>
      </c>
    </row>
    <row r="21" spans="1:6">
      <c r="A21">
        <f t="shared" si="0"/>
        <v>14</v>
      </c>
      <c r="B21">
        <f t="shared" ca="1" si="1"/>
        <v>1</v>
      </c>
      <c r="C21">
        <f t="shared" ca="1" si="1"/>
        <v>1</v>
      </c>
      <c r="D21">
        <f t="shared" ca="1" si="2"/>
        <v>2</v>
      </c>
      <c r="E21" t="str">
        <f t="shared" ca="1" si="3"/>
        <v>Loses</v>
      </c>
      <c r="F21" t="str">
        <f t="shared" ca="1" si="4"/>
        <v>Wins</v>
      </c>
    </row>
    <row r="22" spans="1:6">
      <c r="A22">
        <f t="shared" si="0"/>
        <v>15</v>
      </c>
      <c r="B22">
        <f t="shared" ca="1" si="1"/>
        <v>1</v>
      </c>
      <c r="C22">
        <f t="shared" ca="1" si="1"/>
        <v>1</v>
      </c>
      <c r="D22">
        <f t="shared" ca="1" si="2"/>
        <v>2</v>
      </c>
      <c r="E22" t="str">
        <f t="shared" ca="1" si="3"/>
        <v>Loses</v>
      </c>
      <c r="F22" t="str">
        <f t="shared" ca="1" si="4"/>
        <v>Wins</v>
      </c>
    </row>
    <row r="23" spans="1:6">
      <c r="A23">
        <f t="shared" si="0"/>
        <v>16</v>
      </c>
      <c r="B23">
        <f t="shared" ca="1" si="1"/>
        <v>1</v>
      </c>
      <c r="C23">
        <f t="shared" ca="1" si="1"/>
        <v>3</v>
      </c>
      <c r="D23">
        <f t="shared" ca="1" si="2"/>
        <v>2</v>
      </c>
      <c r="E23" t="str">
        <f t="shared" ca="1" si="3"/>
        <v>Wins</v>
      </c>
      <c r="F23" t="str">
        <f t="shared" ca="1" si="4"/>
        <v>Loses</v>
      </c>
    </row>
    <row r="24" spans="1:6">
      <c r="A24">
        <f t="shared" si="0"/>
        <v>17</v>
      </c>
      <c r="B24">
        <f t="shared" ca="1" si="1"/>
        <v>3</v>
      </c>
      <c r="C24">
        <f t="shared" ca="1" si="1"/>
        <v>1</v>
      </c>
      <c r="D24">
        <f t="shared" ca="1" si="2"/>
        <v>2</v>
      </c>
      <c r="E24" t="str">
        <f t="shared" ca="1" si="3"/>
        <v>Wins</v>
      </c>
      <c r="F24" t="str">
        <f t="shared" ca="1" si="4"/>
        <v>Loses</v>
      </c>
    </row>
    <row r="25" spans="1:6">
      <c r="A25">
        <f t="shared" si="0"/>
        <v>18</v>
      </c>
      <c r="B25">
        <f t="shared" ca="1" si="1"/>
        <v>3</v>
      </c>
      <c r="C25">
        <f t="shared" ca="1" si="1"/>
        <v>2</v>
      </c>
      <c r="D25">
        <f t="shared" ca="1" si="2"/>
        <v>1</v>
      </c>
      <c r="E25" t="str">
        <f t="shared" ca="1" si="3"/>
        <v>Wins</v>
      </c>
      <c r="F25" t="str">
        <f t="shared" ca="1" si="4"/>
        <v>Loses</v>
      </c>
    </row>
    <row r="26" spans="1:6">
      <c r="A26">
        <f t="shared" si="0"/>
        <v>19</v>
      </c>
      <c r="B26">
        <f t="shared" ca="1" si="1"/>
        <v>2</v>
      </c>
      <c r="C26">
        <f t="shared" ca="1" si="1"/>
        <v>3</v>
      </c>
      <c r="D26">
        <f t="shared" ca="1" si="2"/>
        <v>1</v>
      </c>
      <c r="E26" t="str">
        <f t="shared" ca="1" si="3"/>
        <v>Wins</v>
      </c>
      <c r="F26" t="str">
        <f t="shared" ca="1" si="4"/>
        <v>Loses</v>
      </c>
    </row>
    <row r="27" spans="1:6">
      <c r="A27">
        <f t="shared" si="0"/>
        <v>20</v>
      </c>
      <c r="B27">
        <f t="shared" ca="1" si="1"/>
        <v>3</v>
      </c>
      <c r="C27">
        <f t="shared" ca="1" si="1"/>
        <v>3</v>
      </c>
      <c r="D27">
        <f t="shared" ca="1" si="2"/>
        <v>2</v>
      </c>
      <c r="E27" t="str">
        <f t="shared" ca="1" si="3"/>
        <v>Loses</v>
      </c>
      <c r="F27" t="str">
        <f t="shared" ca="1" si="4"/>
        <v>Wins</v>
      </c>
    </row>
    <row r="28" spans="1:6">
      <c r="A28">
        <f t="shared" si="0"/>
        <v>21</v>
      </c>
      <c r="B28">
        <f t="shared" ca="1" si="1"/>
        <v>2</v>
      </c>
      <c r="C28">
        <f t="shared" ca="1" si="1"/>
        <v>1</v>
      </c>
      <c r="D28">
        <f t="shared" ca="1" si="2"/>
        <v>3</v>
      </c>
      <c r="E28" t="str">
        <f t="shared" ca="1" si="3"/>
        <v>Wins</v>
      </c>
      <c r="F28" t="str">
        <f t="shared" ca="1" si="4"/>
        <v>Loses</v>
      </c>
    </row>
    <row r="29" spans="1:6">
      <c r="A29">
        <f t="shared" si="0"/>
        <v>22</v>
      </c>
      <c r="B29">
        <f t="shared" ca="1" si="1"/>
        <v>3</v>
      </c>
      <c r="C29">
        <f t="shared" ca="1" si="1"/>
        <v>1</v>
      </c>
      <c r="D29">
        <f t="shared" ca="1" si="2"/>
        <v>2</v>
      </c>
      <c r="E29" t="str">
        <f t="shared" ca="1" si="3"/>
        <v>Wins</v>
      </c>
      <c r="F29" t="str">
        <f t="shared" ca="1" si="4"/>
        <v>Loses</v>
      </c>
    </row>
    <row r="30" spans="1:6">
      <c r="A30">
        <f t="shared" si="0"/>
        <v>23</v>
      </c>
      <c r="B30">
        <f t="shared" ca="1" si="1"/>
        <v>1</v>
      </c>
      <c r="C30">
        <f t="shared" ca="1" si="1"/>
        <v>2</v>
      </c>
      <c r="D30">
        <f t="shared" ca="1" si="2"/>
        <v>3</v>
      </c>
      <c r="E30" t="str">
        <f t="shared" ca="1" si="3"/>
        <v>Wins</v>
      </c>
      <c r="F30" t="str">
        <f t="shared" ca="1" si="4"/>
        <v>Loses</v>
      </c>
    </row>
    <row r="31" spans="1:6">
      <c r="A31">
        <f t="shared" si="0"/>
        <v>24</v>
      </c>
      <c r="B31">
        <f t="shared" ca="1" si="1"/>
        <v>1</v>
      </c>
      <c r="C31">
        <f t="shared" ca="1" si="1"/>
        <v>1</v>
      </c>
      <c r="D31">
        <f t="shared" ca="1" si="2"/>
        <v>2</v>
      </c>
      <c r="E31" t="str">
        <f t="shared" ca="1" si="3"/>
        <v>Loses</v>
      </c>
      <c r="F31" t="str">
        <f t="shared" ca="1" si="4"/>
        <v>Wins</v>
      </c>
    </row>
    <row r="32" spans="1:6">
      <c r="A32">
        <f t="shared" si="0"/>
        <v>25</v>
      </c>
      <c r="B32">
        <f t="shared" ca="1" si="1"/>
        <v>2</v>
      </c>
      <c r="C32">
        <f t="shared" ca="1" si="1"/>
        <v>3</v>
      </c>
      <c r="D32">
        <f t="shared" ca="1" si="2"/>
        <v>1</v>
      </c>
      <c r="E32" t="str">
        <f t="shared" ca="1" si="3"/>
        <v>Wins</v>
      </c>
      <c r="F32" t="str">
        <f t="shared" ca="1" si="4"/>
        <v>Loses</v>
      </c>
    </row>
    <row r="33" spans="1:6">
      <c r="A33">
        <f t="shared" si="0"/>
        <v>26</v>
      </c>
      <c r="B33">
        <f t="shared" ca="1" si="1"/>
        <v>3</v>
      </c>
      <c r="C33">
        <f t="shared" ca="1" si="1"/>
        <v>1</v>
      </c>
      <c r="D33">
        <f t="shared" ca="1" si="2"/>
        <v>2</v>
      </c>
      <c r="E33" t="str">
        <f t="shared" ca="1" si="3"/>
        <v>Wins</v>
      </c>
      <c r="F33" t="str">
        <f t="shared" ca="1" si="4"/>
        <v>Loses</v>
      </c>
    </row>
    <row r="34" spans="1:6">
      <c r="A34">
        <f t="shared" si="0"/>
        <v>27</v>
      </c>
      <c r="B34">
        <f t="shared" ca="1" si="1"/>
        <v>2</v>
      </c>
      <c r="C34">
        <f t="shared" ca="1" si="1"/>
        <v>2</v>
      </c>
      <c r="D34">
        <f t="shared" ca="1" si="2"/>
        <v>3</v>
      </c>
      <c r="E34" t="str">
        <f t="shared" ca="1" si="3"/>
        <v>Loses</v>
      </c>
      <c r="F34" t="str">
        <f t="shared" ca="1" si="4"/>
        <v>Wins</v>
      </c>
    </row>
    <row r="35" spans="1:6">
      <c r="A35">
        <f t="shared" si="0"/>
        <v>28</v>
      </c>
      <c r="B35">
        <f t="shared" ca="1" si="1"/>
        <v>3</v>
      </c>
      <c r="C35">
        <f t="shared" ca="1" si="1"/>
        <v>1</v>
      </c>
      <c r="D35">
        <f t="shared" ca="1" si="2"/>
        <v>2</v>
      </c>
      <c r="E35" t="str">
        <f t="shared" ca="1" si="3"/>
        <v>Wins</v>
      </c>
      <c r="F35" t="str">
        <f t="shared" ca="1" si="4"/>
        <v>Loses</v>
      </c>
    </row>
    <row r="36" spans="1:6">
      <c r="A36">
        <f t="shared" si="0"/>
        <v>29</v>
      </c>
      <c r="B36">
        <f t="shared" ca="1" si="1"/>
        <v>3</v>
      </c>
      <c r="C36">
        <f t="shared" ca="1" si="1"/>
        <v>1</v>
      </c>
      <c r="D36">
        <f t="shared" ca="1" si="2"/>
        <v>2</v>
      </c>
      <c r="E36" t="str">
        <f t="shared" ca="1" si="3"/>
        <v>Wins</v>
      </c>
      <c r="F36" t="str">
        <f t="shared" ca="1" si="4"/>
        <v>Loses</v>
      </c>
    </row>
    <row r="37" spans="1:6">
      <c r="A37">
        <f t="shared" si="0"/>
        <v>30</v>
      </c>
      <c r="B37">
        <f t="shared" ca="1" si="1"/>
        <v>1</v>
      </c>
      <c r="C37">
        <f t="shared" ca="1" si="1"/>
        <v>2</v>
      </c>
      <c r="D37">
        <f t="shared" ca="1" si="2"/>
        <v>3</v>
      </c>
      <c r="E37" t="str">
        <f t="shared" ca="1" si="3"/>
        <v>Wins</v>
      </c>
      <c r="F37" t="str">
        <f t="shared" ca="1" si="4"/>
        <v>Loses</v>
      </c>
    </row>
    <row r="38" spans="1:6">
      <c r="A38">
        <f t="shared" si="0"/>
        <v>31</v>
      </c>
      <c r="B38">
        <f t="shared" ca="1" si="1"/>
        <v>3</v>
      </c>
      <c r="C38">
        <f t="shared" ca="1" si="1"/>
        <v>1</v>
      </c>
      <c r="D38">
        <f t="shared" ca="1" si="2"/>
        <v>2</v>
      </c>
      <c r="E38" t="str">
        <f t="shared" ca="1" si="3"/>
        <v>Wins</v>
      </c>
      <c r="F38" t="str">
        <f t="shared" ca="1" si="4"/>
        <v>Loses</v>
      </c>
    </row>
    <row r="39" spans="1:6">
      <c r="A39">
        <f t="shared" si="0"/>
        <v>32</v>
      </c>
      <c r="B39">
        <f t="shared" ca="1" si="1"/>
        <v>3</v>
      </c>
      <c r="C39">
        <f t="shared" ca="1" si="1"/>
        <v>1</v>
      </c>
      <c r="D39">
        <f t="shared" ca="1" si="2"/>
        <v>2</v>
      </c>
      <c r="E39" t="str">
        <f t="shared" ca="1" si="3"/>
        <v>Wins</v>
      </c>
      <c r="F39" t="str">
        <f t="shared" ca="1" si="4"/>
        <v>Loses</v>
      </c>
    </row>
    <row r="40" spans="1:6">
      <c r="A40">
        <f t="shared" si="0"/>
        <v>33</v>
      </c>
      <c r="B40">
        <f t="shared" ca="1" si="1"/>
        <v>3</v>
      </c>
      <c r="C40">
        <f t="shared" ca="1" si="1"/>
        <v>3</v>
      </c>
      <c r="D40">
        <f t="shared" ca="1" si="2"/>
        <v>2</v>
      </c>
      <c r="E40" t="str">
        <f t="shared" ca="1" si="3"/>
        <v>Loses</v>
      </c>
      <c r="F40" t="str">
        <f t="shared" ca="1" si="4"/>
        <v>Wins</v>
      </c>
    </row>
    <row r="41" spans="1:6">
      <c r="A41">
        <f t="shared" si="0"/>
        <v>34</v>
      </c>
      <c r="B41">
        <f t="shared" ca="1" si="1"/>
        <v>3</v>
      </c>
      <c r="C41">
        <f t="shared" ca="1" si="1"/>
        <v>1</v>
      </c>
      <c r="D41">
        <f t="shared" ca="1" si="2"/>
        <v>2</v>
      </c>
      <c r="E41" t="str">
        <f t="shared" ca="1" si="3"/>
        <v>Wins</v>
      </c>
      <c r="F41" t="str">
        <f t="shared" ca="1" si="4"/>
        <v>Loses</v>
      </c>
    </row>
    <row r="42" spans="1:6">
      <c r="A42">
        <f t="shared" si="0"/>
        <v>35</v>
      </c>
      <c r="B42">
        <f t="shared" ref="B42:C73" ca="1" si="5">RANDBETWEEN(1,3)</f>
        <v>3</v>
      </c>
      <c r="C42">
        <f t="shared" ca="1" si="5"/>
        <v>3</v>
      </c>
      <c r="D42">
        <f t="shared" ca="1" si="2"/>
        <v>2</v>
      </c>
      <c r="E42" t="str">
        <f t="shared" ca="1" si="3"/>
        <v>Loses</v>
      </c>
      <c r="F42" t="str">
        <f t="shared" ca="1" si="4"/>
        <v>Wins</v>
      </c>
    </row>
    <row r="43" spans="1:6">
      <c r="A43">
        <f t="shared" si="0"/>
        <v>36</v>
      </c>
      <c r="B43">
        <f t="shared" ca="1" si="5"/>
        <v>1</v>
      </c>
      <c r="C43">
        <f t="shared" ca="1" si="5"/>
        <v>1</v>
      </c>
      <c r="D43">
        <f t="shared" ca="1" si="2"/>
        <v>2</v>
      </c>
      <c r="E43" t="str">
        <f t="shared" ca="1" si="3"/>
        <v>Loses</v>
      </c>
      <c r="F43" t="str">
        <f t="shared" ca="1" si="4"/>
        <v>Wins</v>
      </c>
    </row>
    <row r="44" spans="1:6">
      <c r="A44">
        <f t="shared" si="0"/>
        <v>37</v>
      </c>
      <c r="B44">
        <f t="shared" ca="1" si="5"/>
        <v>2</v>
      </c>
      <c r="C44">
        <f t="shared" ca="1" si="5"/>
        <v>3</v>
      </c>
      <c r="D44">
        <f t="shared" ca="1" si="2"/>
        <v>1</v>
      </c>
      <c r="E44" t="str">
        <f t="shared" ca="1" si="3"/>
        <v>Wins</v>
      </c>
      <c r="F44" t="str">
        <f t="shared" ca="1" si="4"/>
        <v>Loses</v>
      </c>
    </row>
    <row r="45" spans="1:6">
      <c r="A45">
        <f t="shared" si="0"/>
        <v>38</v>
      </c>
      <c r="B45">
        <f t="shared" ca="1" si="5"/>
        <v>3</v>
      </c>
      <c r="C45">
        <f t="shared" ca="1" si="5"/>
        <v>1</v>
      </c>
      <c r="D45">
        <f t="shared" ca="1" si="2"/>
        <v>2</v>
      </c>
      <c r="E45" t="str">
        <f t="shared" ca="1" si="3"/>
        <v>Wins</v>
      </c>
      <c r="F45" t="str">
        <f t="shared" ca="1" si="4"/>
        <v>Loses</v>
      </c>
    </row>
    <row r="46" spans="1:6">
      <c r="A46">
        <f t="shared" si="0"/>
        <v>39</v>
      </c>
      <c r="B46">
        <f t="shared" ca="1" si="5"/>
        <v>1</v>
      </c>
      <c r="C46">
        <f t="shared" ca="1" si="5"/>
        <v>3</v>
      </c>
      <c r="D46">
        <f t="shared" ca="1" si="2"/>
        <v>2</v>
      </c>
      <c r="E46" t="str">
        <f t="shared" ca="1" si="3"/>
        <v>Wins</v>
      </c>
      <c r="F46" t="str">
        <f t="shared" ca="1" si="4"/>
        <v>Loses</v>
      </c>
    </row>
    <row r="47" spans="1:6">
      <c r="A47">
        <f t="shared" si="0"/>
        <v>40</v>
      </c>
      <c r="B47">
        <f t="shared" ca="1" si="5"/>
        <v>2</v>
      </c>
      <c r="C47">
        <f t="shared" ca="1" si="5"/>
        <v>3</v>
      </c>
      <c r="D47">
        <f t="shared" ca="1" si="2"/>
        <v>1</v>
      </c>
      <c r="E47" t="str">
        <f t="shared" ca="1" si="3"/>
        <v>Wins</v>
      </c>
      <c r="F47" t="str">
        <f t="shared" ca="1" si="4"/>
        <v>Loses</v>
      </c>
    </row>
    <row r="48" spans="1:6">
      <c r="A48">
        <f t="shared" si="0"/>
        <v>41</v>
      </c>
      <c r="B48">
        <f t="shared" ca="1" si="5"/>
        <v>2</v>
      </c>
      <c r="C48">
        <f t="shared" ca="1" si="5"/>
        <v>2</v>
      </c>
      <c r="D48">
        <f t="shared" ca="1" si="2"/>
        <v>1</v>
      </c>
      <c r="E48" t="str">
        <f t="shared" ca="1" si="3"/>
        <v>Loses</v>
      </c>
      <c r="F48" t="str">
        <f t="shared" ca="1" si="4"/>
        <v>Wins</v>
      </c>
    </row>
    <row r="49" spans="1:6">
      <c r="A49">
        <f t="shared" si="0"/>
        <v>42</v>
      </c>
      <c r="B49">
        <f t="shared" ca="1" si="5"/>
        <v>3</v>
      </c>
      <c r="C49">
        <f t="shared" ca="1" si="5"/>
        <v>1</v>
      </c>
      <c r="D49">
        <f t="shared" ca="1" si="2"/>
        <v>2</v>
      </c>
      <c r="E49" t="str">
        <f t="shared" ca="1" si="3"/>
        <v>Wins</v>
      </c>
      <c r="F49" t="str">
        <f t="shared" ca="1" si="4"/>
        <v>Loses</v>
      </c>
    </row>
    <row r="50" spans="1:6">
      <c r="A50">
        <f t="shared" si="0"/>
        <v>43</v>
      </c>
      <c r="B50">
        <f t="shared" ca="1" si="5"/>
        <v>1</v>
      </c>
      <c r="C50">
        <f t="shared" ca="1" si="5"/>
        <v>1</v>
      </c>
      <c r="D50">
        <f t="shared" ca="1" si="2"/>
        <v>2</v>
      </c>
      <c r="E50" t="str">
        <f t="shared" ca="1" si="3"/>
        <v>Loses</v>
      </c>
      <c r="F50" t="str">
        <f t="shared" ca="1" si="4"/>
        <v>Wins</v>
      </c>
    </row>
    <row r="51" spans="1:6">
      <c r="A51">
        <f t="shared" si="0"/>
        <v>44</v>
      </c>
      <c r="B51">
        <f t="shared" ca="1" si="5"/>
        <v>2</v>
      </c>
      <c r="C51">
        <f t="shared" ca="1" si="5"/>
        <v>1</v>
      </c>
      <c r="D51">
        <f t="shared" ca="1" si="2"/>
        <v>3</v>
      </c>
      <c r="E51" t="str">
        <f t="shared" ca="1" si="3"/>
        <v>Wins</v>
      </c>
      <c r="F51" t="str">
        <f t="shared" ca="1" si="4"/>
        <v>Loses</v>
      </c>
    </row>
    <row r="52" spans="1:6">
      <c r="A52">
        <f t="shared" si="0"/>
        <v>45</v>
      </c>
      <c r="B52">
        <f t="shared" ca="1" si="5"/>
        <v>3</v>
      </c>
      <c r="C52">
        <f t="shared" ca="1" si="5"/>
        <v>1</v>
      </c>
      <c r="D52">
        <f t="shared" ca="1" si="2"/>
        <v>2</v>
      </c>
      <c r="E52" t="str">
        <f t="shared" ca="1" si="3"/>
        <v>Wins</v>
      </c>
      <c r="F52" t="str">
        <f t="shared" ca="1" si="4"/>
        <v>Loses</v>
      </c>
    </row>
    <row r="53" spans="1:6">
      <c r="A53">
        <f t="shared" si="0"/>
        <v>46</v>
      </c>
      <c r="B53">
        <f t="shared" ca="1" si="5"/>
        <v>2</v>
      </c>
      <c r="C53">
        <f t="shared" ca="1" si="5"/>
        <v>1</v>
      </c>
      <c r="D53">
        <f t="shared" ca="1" si="2"/>
        <v>3</v>
      </c>
      <c r="E53" t="str">
        <f t="shared" ca="1" si="3"/>
        <v>Wins</v>
      </c>
      <c r="F53" t="str">
        <f t="shared" ca="1" si="4"/>
        <v>Loses</v>
      </c>
    </row>
    <row r="54" spans="1:6">
      <c r="A54">
        <f t="shared" si="0"/>
        <v>47</v>
      </c>
      <c r="B54">
        <f t="shared" ca="1" si="5"/>
        <v>2</v>
      </c>
      <c r="C54">
        <f t="shared" ca="1" si="5"/>
        <v>3</v>
      </c>
      <c r="D54">
        <f t="shared" ca="1" si="2"/>
        <v>1</v>
      </c>
      <c r="E54" t="str">
        <f t="shared" ca="1" si="3"/>
        <v>Wins</v>
      </c>
      <c r="F54" t="str">
        <f t="shared" ca="1" si="4"/>
        <v>Loses</v>
      </c>
    </row>
    <row r="55" spans="1:6">
      <c r="A55">
        <f t="shared" si="0"/>
        <v>48</v>
      </c>
      <c r="B55">
        <f t="shared" ca="1" si="5"/>
        <v>2</v>
      </c>
      <c r="C55">
        <f t="shared" ca="1" si="5"/>
        <v>1</v>
      </c>
      <c r="D55">
        <f t="shared" ca="1" si="2"/>
        <v>3</v>
      </c>
      <c r="E55" t="str">
        <f t="shared" ca="1" si="3"/>
        <v>Wins</v>
      </c>
      <c r="F55" t="str">
        <f t="shared" ca="1" si="4"/>
        <v>Loses</v>
      </c>
    </row>
    <row r="56" spans="1:6">
      <c r="A56">
        <f t="shared" si="0"/>
        <v>49</v>
      </c>
      <c r="B56">
        <f t="shared" ca="1" si="5"/>
        <v>2</v>
      </c>
      <c r="C56">
        <f t="shared" ca="1" si="5"/>
        <v>3</v>
      </c>
      <c r="D56">
        <f t="shared" ca="1" si="2"/>
        <v>1</v>
      </c>
      <c r="E56" t="str">
        <f t="shared" ca="1" si="3"/>
        <v>Wins</v>
      </c>
      <c r="F56" t="str">
        <f t="shared" ca="1" si="4"/>
        <v>Loses</v>
      </c>
    </row>
    <row r="57" spans="1:6">
      <c r="A57">
        <f t="shared" si="0"/>
        <v>50</v>
      </c>
      <c r="B57">
        <f t="shared" ca="1" si="5"/>
        <v>2</v>
      </c>
      <c r="C57">
        <f t="shared" ca="1" si="5"/>
        <v>3</v>
      </c>
      <c r="D57">
        <f t="shared" ca="1" si="2"/>
        <v>1</v>
      </c>
      <c r="E57" t="str">
        <f t="shared" ca="1" si="3"/>
        <v>Wins</v>
      </c>
      <c r="F57" t="str">
        <f t="shared" ca="1" si="4"/>
        <v>Loses</v>
      </c>
    </row>
    <row r="58" spans="1:6">
      <c r="A58">
        <f t="shared" si="0"/>
        <v>51</v>
      </c>
      <c r="B58">
        <f t="shared" ca="1" si="5"/>
        <v>2</v>
      </c>
      <c r="C58">
        <f t="shared" ca="1" si="5"/>
        <v>3</v>
      </c>
      <c r="D58">
        <f t="shared" ca="1" si="2"/>
        <v>1</v>
      </c>
      <c r="E58" t="str">
        <f t="shared" ca="1" si="3"/>
        <v>Wins</v>
      </c>
      <c r="F58" t="str">
        <f t="shared" ca="1" si="4"/>
        <v>Loses</v>
      </c>
    </row>
    <row r="59" spans="1:6">
      <c r="A59">
        <f t="shared" si="0"/>
        <v>52</v>
      </c>
      <c r="B59">
        <f t="shared" ca="1" si="5"/>
        <v>1</v>
      </c>
      <c r="C59">
        <f t="shared" ca="1" si="5"/>
        <v>2</v>
      </c>
      <c r="D59">
        <f t="shared" ca="1" si="2"/>
        <v>3</v>
      </c>
      <c r="E59" t="str">
        <f t="shared" ca="1" si="3"/>
        <v>Wins</v>
      </c>
      <c r="F59" t="str">
        <f t="shared" ca="1" si="4"/>
        <v>Loses</v>
      </c>
    </row>
    <row r="60" spans="1:6">
      <c r="A60">
        <f t="shared" si="0"/>
        <v>53</v>
      </c>
      <c r="B60">
        <f t="shared" ca="1" si="5"/>
        <v>1</v>
      </c>
      <c r="C60">
        <f t="shared" ca="1" si="5"/>
        <v>3</v>
      </c>
      <c r="D60">
        <f t="shared" ca="1" si="2"/>
        <v>2</v>
      </c>
      <c r="E60" t="str">
        <f t="shared" ca="1" si="3"/>
        <v>Wins</v>
      </c>
      <c r="F60" t="str">
        <f t="shared" ca="1" si="4"/>
        <v>Loses</v>
      </c>
    </row>
    <row r="61" spans="1:6">
      <c r="A61">
        <f t="shared" si="0"/>
        <v>54</v>
      </c>
      <c r="B61">
        <f t="shared" ca="1" si="5"/>
        <v>2</v>
      </c>
      <c r="C61">
        <f t="shared" ca="1" si="5"/>
        <v>3</v>
      </c>
      <c r="D61">
        <f t="shared" ca="1" si="2"/>
        <v>1</v>
      </c>
      <c r="E61" t="str">
        <f t="shared" ca="1" si="3"/>
        <v>Wins</v>
      </c>
      <c r="F61" t="str">
        <f t="shared" ca="1" si="4"/>
        <v>Loses</v>
      </c>
    </row>
    <row r="62" spans="1:6">
      <c r="A62">
        <f t="shared" si="0"/>
        <v>55</v>
      </c>
      <c r="B62">
        <f t="shared" ca="1" si="5"/>
        <v>1</v>
      </c>
      <c r="C62">
        <f t="shared" ca="1" si="5"/>
        <v>1</v>
      </c>
      <c r="D62">
        <f t="shared" ca="1" si="2"/>
        <v>2</v>
      </c>
      <c r="E62" t="str">
        <f t="shared" ca="1" si="3"/>
        <v>Loses</v>
      </c>
      <c r="F62" t="str">
        <f t="shared" ca="1" si="4"/>
        <v>Wins</v>
      </c>
    </row>
    <row r="63" spans="1:6">
      <c r="A63">
        <f t="shared" si="0"/>
        <v>56</v>
      </c>
      <c r="B63">
        <f t="shared" ca="1" si="5"/>
        <v>1</v>
      </c>
      <c r="C63">
        <f t="shared" ca="1" si="5"/>
        <v>1</v>
      </c>
      <c r="D63">
        <f t="shared" ca="1" si="2"/>
        <v>2</v>
      </c>
      <c r="E63" t="str">
        <f t="shared" ca="1" si="3"/>
        <v>Loses</v>
      </c>
      <c r="F63" t="str">
        <f t="shared" ca="1" si="4"/>
        <v>Wins</v>
      </c>
    </row>
    <row r="64" spans="1:6">
      <c r="A64">
        <f t="shared" si="0"/>
        <v>57</v>
      </c>
      <c r="B64">
        <f t="shared" ca="1" si="5"/>
        <v>2</v>
      </c>
      <c r="C64">
        <f t="shared" ca="1" si="5"/>
        <v>2</v>
      </c>
      <c r="D64">
        <f t="shared" ca="1" si="2"/>
        <v>1</v>
      </c>
      <c r="E64" t="str">
        <f t="shared" ca="1" si="3"/>
        <v>Loses</v>
      </c>
      <c r="F64" t="str">
        <f t="shared" ca="1" si="4"/>
        <v>Wins</v>
      </c>
    </row>
    <row r="65" spans="1:6">
      <c r="A65">
        <f t="shared" si="0"/>
        <v>58</v>
      </c>
      <c r="B65">
        <f t="shared" ca="1" si="5"/>
        <v>3</v>
      </c>
      <c r="C65">
        <f t="shared" ca="1" si="5"/>
        <v>3</v>
      </c>
      <c r="D65">
        <f t="shared" ca="1" si="2"/>
        <v>2</v>
      </c>
      <c r="E65" t="str">
        <f t="shared" ca="1" si="3"/>
        <v>Loses</v>
      </c>
      <c r="F65" t="str">
        <f t="shared" ca="1" si="4"/>
        <v>Wins</v>
      </c>
    </row>
    <row r="66" spans="1:6">
      <c r="A66">
        <f t="shared" si="0"/>
        <v>59</v>
      </c>
      <c r="B66">
        <f t="shared" ca="1" si="5"/>
        <v>2</v>
      </c>
      <c r="C66">
        <f t="shared" ca="1" si="5"/>
        <v>3</v>
      </c>
      <c r="D66">
        <f t="shared" ca="1" si="2"/>
        <v>1</v>
      </c>
      <c r="E66" t="str">
        <f t="shared" ca="1" si="3"/>
        <v>Wins</v>
      </c>
      <c r="F66" t="str">
        <f t="shared" ca="1" si="4"/>
        <v>Loses</v>
      </c>
    </row>
    <row r="67" spans="1:6">
      <c r="A67">
        <f t="shared" si="0"/>
        <v>60</v>
      </c>
      <c r="B67">
        <f t="shared" ca="1" si="5"/>
        <v>1</v>
      </c>
      <c r="C67">
        <f t="shared" ca="1" si="5"/>
        <v>1</v>
      </c>
      <c r="D67">
        <f t="shared" ca="1" si="2"/>
        <v>2</v>
      </c>
      <c r="E67" t="str">
        <f t="shared" ca="1" si="3"/>
        <v>Loses</v>
      </c>
      <c r="F67" t="str">
        <f t="shared" ca="1" si="4"/>
        <v>Wins</v>
      </c>
    </row>
    <row r="68" spans="1:6">
      <c r="A68">
        <f t="shared" si="0"/>
        <v>61</v>
      </c>
      <c r="B68">
        <f t="shared" ca="1" si="5"/>
        <v>3</v>
      </c>
      <c r="C68">
        <f t="shared" ca="1" si="5"/>
        <v>1</v>
      </c>
      <c r="D68">
        <f t="shared" ca="1" si="2"/>
        <v>2</v>
      </c>
      <c r="E68" t="str">
        <f t="shared" ca="1" si="3"/>
        <v>Wins</v>
      </c>
      <c r="F68" t="str">
        <f t="shared" ca="1" si="4"/>
        <v>Loses</v>
      </c>
    </row>
    <row r="69" spans="1:6">
      <c r="A69">
        <f t="shared" si="0"/>
        <v>62</v>
      </c>
      <c r="B69">
        <f t="shared" ca="1" si="5"/>
        <v>2</v>
      </c>
      <c r="C69">
        <f t="shared" ca="1" si="5"/>
        <v>3</v>
      </c>
      <c r="D69">
        <f t="shared" ca="1" si="2"/>
        <v>1</v>
      </c>
      <c r="E69" t="str">
        <f t="shared" ca="1" si="3"/>
        <v>Wins</v>
      </c>
      <c r="F69" t="str">
        <f t="shared" ca="1" si="4"/>
        <v>Loses</v>
      </c>
    </row>
    <row r="70" spans="1:6">
      <c r="A70">
        <f t="shared" si="0"/>
        <v>63</v>
      </c>
      <c r="B70">
        <f t="shared" ca="1" si="5"/>
        <v>3</v>
      </c>
      <c r="C70">
        <f t="shared" ca="1" si="5"/>
        <v>3</v>
      </c>
      <c r="D70">
        <f t="shared" ca="1" si="2"/>
        <v>2</v>
      </c>
      <c r="E70" t="str">
        <f t="shared" ca="1" si="3"/>
        <v>Loses</v>
      </c>
      <c r="F70" t="str">
        <f t="shared" ca="1" si="4"/>
        <v>Wins</v>
      </c>
    </row>
    <row r="71" spans="1:6">
      <c r="A71">
        <f t="shared" si="0"/>
        <v>64</v>
      </c>
      <c r="B71">
        <f t="shared" ca="1" si="5"/>
        <v>1</v>
      </c>
      <c r="C71">
        <f t="shared" ca="1" si="5"/>
        <v>2</v>
      </c>
      <c r="D71">
        <f t="shared" ca="1" si="2"/>
        <v>3</v>
      </c>
      <c r="E71" t="str">
        <f t="shared" ca="1" si="3"/>
        <v>Wins</v>
      </c>
      <c r="F71" t="str">
        <f t="shared" ca="1" si="4"/>
        <v>Loses</v>
      </c>
    </row>
    <row r="72" spans="1:6">
      <c r="A72">
        <f t="shared" si="0"/>
        <v>65</v>
      </c>
      <c r="B72">
        <f t="shared" ca="1" si="5"/>
        <v>3</v>
      </c>
      <c r="C72">
        <f t="shared" ca="1" si="5"/>
        <v>1</v>
      </c>
      <c r="D72">
        <f t="shared" ca="1" si="2"/>
        <v>2</v>
      </c>
      <c r="E72" t="str">
        <f t="shared" ca="1" si="3"/>
        <v>Wins</v>
      </c>
      <c r="F72" t="str">
        <f t="shared" ca="1" si="4"/>
        <v>Loses</v>
      </c>
    </row>
    <row r="73" spans="1:6">
      <c r="A73">
        <f t="shared" si="0"/>
        <v>66</v>
      </c>
      <c r="B73">
        <f t="shared" ca="1" si="5"/>
        <v>1</v>
      </c>
      <c r="C73">
        <f t="shared" ca="1" si="5"/>
        <v>1</v>
      </c>
      <c r="D73">
        <f t="shared" ca="1" si="2"/>
        <v>2</v>
      </c>
      <c r="E73" t="str">
        <f t="shared" ca="1" si="3"/>
        <v>Loses</v>
      </c>
      <c r="F73" t="str">
        <f t="shared" ca="1" si="4"/>
        <v>Wins</v>
      </c>
    </row>
    <row r="74" spans="1:6">
      <c r="A74">
        <f t="shared" ref="A74:A107" si="6">1+A73</f>
        <v>67</v>
      </c>
      <c r="B74">
        <f t="shared" ref="B74:C107" ca="1" si="7">RANDBETWEEN(1,3)</f>
        <v>1</v>
      </c>
      <c r="C74">
        <f t="shared" ca="1" si="7"/>
        <v>1</v>
      </c>
      <c r="D74">
        <f t="shared" ref="D74:D107" ca="1" si="8">IF(B74=C74,IF(B74=1,RANDBETWEEN(2,3),IF(B74=2,1+2*RANDBETWEEN(0,1),3-RANDBETWEEN(1,2))),IF(B74+C74=3,3,IF(B74+C74=5,1,2)))</f>
        <v>2</v>
      </c>
      <c r="E74" t="str">
        <f t="shared" ref="E74:E107" ca="1" si="9">IF(B74&lt;&gt;C74,"Wins","Loses")</f>
        <v>Loses</v>
      </c>
      <c r="F74" t="str">
        <f t="shared" ref="F74:F107" ca="1" si="10">IF(B74=C74,"Wins","Loses")</f>
        <v>Wins</v>
      </c>
    </row>
    <row r="75" spans="1:6">
      <c r="A75">
        <f t="shared" si="6"/>
        <v>68</v>
      </c>
      <c r="B75">
        <f t="shared" ca="1" si="7"/>
        <v>1</v>
      </c>
      <c r="C75">
        <f t="shared" ca="1" si="7"/>
        <v>3</v>
      </c>
      <c r="D75">
        <f t="shared" ca="1" si="8"/>
        <v>2</v>
      </c>
      <c r="E75" t="str">
        <f t="shared" ca="1" si="9"/>
        <v>Wins</v>
      </c>
      <c r="F75" t="str">
        <f t="shared" ca="1" si="10"/>
        <v>Loses</v>
      </c>
    </row>
    <row r="76" spans="1:6">
      <c r="A76">
        <f t="shared" si="6"/>
        <v>69</v>
      </c>
      <c r="B76">
        <f t="shared" ca="1" si="7"/>
        <v>2</v>
      </c>
      <c r="C76">
        <f t="shared" ca="1" si="7"/>
        <v>3</v>
      </c>
      <c r="D76">
        <f t="shared" ca="1" si="8"/>
        <v>1</v>
      </c>
      <c r="E76" t="str">
        <f t="shared" ca="1" si="9"/>
        <v>Wins</v>
      </c>
      <c r="F76" t="str">
        <f t="shared" ca="1" si="10"/>
        <v>Loses</v>
      </c>
    </row>
    <row r="77" spans="1:6">
      <c r="A77">
        <f t="shared" si="6"/>
        <v>70</v>
      </c>
      <c r="B77">
        <f t="shared" ca="1" si="7"/>
        <v>1</v>
      </c>
      <c r="C77">
        <f t="shared" ca="1" si="7"/>
        <v>3</v>
      </c>
      <c r="D77">
        <f t="shared" ca="1" si="8"/>
        <v>2</v>
      </c>
      <c r="E77" t="str">
        <f t="shared" ca="1" si="9"/>
        <v>Wins</v>
      </c>
      <c r="F77" t="str">
        <f t="shared" ca="1" si="10"/>
        <v>Loses</v>
      </c>
    </row>
    <row r="78" spans="1:6">
      <c r="A78">
        <f t="shared" si="6"/>
        <v>71</v>
      </c>
      <c r="B78">
        <f t="shared" ca="1" si="7"/>
        <v>2</v>
      </c>
      <c r="C78">
        <f t="shared" ca="1" si="7"/>
        <v>3</v>
      </c>
      <c r="D78">
        <f t="shared" ca="1" si="8"/>
        <v>1</v>
      </c>
      <c r="E78" t="str">
        <f t="shared" ca="1" si="9"/>
        <v>Wins</v>
      </c>
      <c r="F78" t="str">
        <f t="shared" ca="1" si="10"/>
        <v>Loses</v>
      </c>
    </row>
    <row r="79" spans="1:6">
      <c r="A79">
        <f t="shared" si="6"/>
        <v>72</v>
      </c>
      <c r="B79">
        <f t="shared" ca="1" si="7"/>
        <v>1</v>
      </c>
      <c r="C79">
        <f t="shared" ca="1" si="7"/>
        <v>2</v>
      </c>
      <c r="D79">
        <f t="shared" ca="1" si="8"/>
        <v>3</v>
      </c>
      <c r="E79" t="str">
        <f t="shared" ca="1" si="9"/>
        <v>Wins</v>
      </c>
      <c r="F79" t="str">
        <f t="shared" ca="1" si="10"/>
        <v>Loses</v>
      </c>
    </row>
    <row r="80" spans="1:6">
      <c r="A80">
        <f t="shared" si="6"/>
        <v>73</v>
      </c>
      <c r="B80">
        <f t="shared" ca="1" si="7"/>
        <v>3</v>
      </c>
      <c r="C80">
        <f t="shared" ca="1" si="7"/>
        <v>2</v>
      </c>
      <c r="D80">
        <f t="shared" ca="1" si="8"/>
        <v>1</v>
      </c>
      <c r="E80" t="str">
        <f t="shared" ca="1" si="9"/>
        <v>Wins</v>
      </c>
      <c r="F80" t="str">
        <f t="shared" ca="1" si="10"/>
        <v>Loses</v>
      </c>
    </row>
    <row r="81" spans="1:6">
      <c r="A81">
        <f t="shared" si="6"/>
        <v>74</v>
      </c>
      <c r="B81">
        <f t="shared" ca="1" si="7"/>
        <v>3</v>
      </c>
      <c r="C81">
        <f t="shared" ca="1" si="7"/>
        <v>2</v>
      </c>
      <c r="D81">
        <f t="shared" ca="1" si="8"/>
        <v>1</v>
      </c>
      <c r="E81" t="str">
        <f t="shared" ca="1" si="9"/>
        <v>Wins</v>
      </c>
      <c r="F81" t="str">
        <f t="shared" ca="1" si="10"/>
        <v>Loses</v>
      </c>
    </row>
    <row r="82" spans="1:6">
      <c r="A82">
        <f t="shared" si="6"/>
        <v>75</v>
      </c>
      <c r="B82">
        <f t="shared" ca="1" si="7"/>
        <v>2</v>
      </c>
      <c r="C82">
        <f t="shared" ca="1" si="7"/>
        <v>3</v>
      </c>
      <c r="D82">
        <f t="shared" ca="1" si="8"/>
        <v>1</v>
      </c>
      <c r="E82" t="str">
        <f t="shared" ca="1" si="9"/>
        <v>Wins</v>
      </c>
      <c r="F82" t="str">
        <f t="shared" ca="1" si="10"/>
        <v>Loses</v>
      </c>
    </row>
    <row r="83" spans="1:6">
      <c r="A83">
        <f t="shared" si="6"/>
        <v>76</v>
      </c>
      <c r="B83">
        <f t="shared" ca="1" si="7"/>
        <v>2</v>
      </c>
      <c r="C83">
        <f t="shared" ca="1" si="7"/>
        <v>2</v>
      </c>
      <c r="D83">
        <f t="shared" ca="1" si="8"/>
        <v>3</v>
      </c>
      <c r="E83" t="str">
        <f t="shared" ca="1" si="9"/>
        <v>Loses</v>
      </c>
      <c r="F83" t="str">
        <f t="shared" ca="1" si="10"/>
        <v>Wins</v>
      </c>
    </row>
    <row r="84" spans="1:6">
      <c r="A84">
        <f t="shared" si="6"/>
        <v>77</v>
      </c>
      <c r="B84">
        <f t="shared" ca="1" si="7"/>
        <v>3</v>
      </c>
      <c r="C84">
        <f t="shared" ca="1" si="7"/>
        <v>1</v>
      </c>
      <c r="D84">
        <f t="shared" ca="1" si="8"/>
        <v>2</v>
      </c>
      <c r="E84" t="str">
        <f t="shared" ca="1" si="9"/>
        <v>Wins</v>
      </c>
      <c r="F84" t="str">
        <f t="shared" ca="1" si="10"/>
        <v>Loses</v>
      </c>
    </row>
    <row r="85" spans="1:6">
      <c r="A85">
        <f t="shared" si="6"/>
        <v>78</v>
      </c>
      <c r="B85">
        <f t="shared" ca="1" si="7"/>
        <v>1</v>
      </c>
      <c r="C85">
        <f t="shared" ca="1" si="7"/>
        <v>3</v>
      </c>
      <c r="D85">
        <f t="shared" ca="1" si="8"/>
        <v>2</v>
      </c>
      <c r="E85" t="str">
        <f t="shared" ca="1" si="9"/>
        <v>Wins</v>
      </c>
      <c r="F85" t="str">
        <f t="shared" ca="1" si="10"/>
        <v>Loses</v>
      </c>
    </row>
    <row r="86" spans="1:6">
      <c r="A86">
        <f t="shared" si="6"/>
        <v>79</v>
      </c>
      <c r="B86">
        <f t="shared" ca="1" si="7"/>
        <v>1</v>
      </c>
      <c r="C86">
        <f t="shared" ca="1" si="7"/>
        <v>2</v>
      </c>
      <c r="D86">
        <f t="shared" ca="1" si="8"/>
        <v>3</v>
      </c>
      <c r="E86" t="str">
        <f t="shared" ca="1" si="9"/>
        <v>Wins</v>
      </c>
      <c r="F86" t="str">
        <f t="shared" ca="1" si="10"/>
        <v>Loses</v>
      </c>
    </row>
    <row r="87" spans="1:6">
      <c r="A87">
        <f t="shared" si="6"/>
        <v>80</v>
      </c>
      <c r="B87">
        <f t="shared" ca="1" si="7"/>
        <v>2</v>
      </c>
      <c r="C87">
        <f t="shared" ca="1" si="7"/>
        <v>1</v>
      </c>
      <c r="D87">
        <f t="shared" ca="1" si="8"/>
        <v>3</v>
      </c>
      <c r="E87" t="str">
        <f t="shared" ca="1" si="9"/>
        <v>Wins</v>
      </c>
      <c r="F87" t="str">
        <f t="shared" ca="1" si="10"/>
        <v>Loses</v>
      </c>
    </row>
    <row r="88" spans="1:6">
      <c r="A88">
        <f t="shared" si="6"/>
        <v>81</v>
      </c>
      <c r="B88">
        <f t="shared" ca="1" si="7"/>
        <v>2</v>
      </c>
      <c r="C88">
        <f t="shared" ca="1" si="7"/>
        <v>2</v>
      </c>
      <c r="D88">
        <f t="shared" ca="1" si="8"/>
        <v>3</v>
      </c>
      <c r="E88" t="str">
        <f t="shared" ca="1" si="9"/>
        <v>Loses</v>
      </c>
      <c r="F88" t="str">
        <f t="shared" ca="1" si="10"/>
        <v>Wins</v>
      </c>
    </row>
    <row r="89" spans="1:6">
      <c r="A89">
        <f t="shared" si="6"/>
        <v>82</v>
      </c>
      <c r="B89">
        <f t="shared" ca="1" si="7"/>
        <v>1</v>
      </c>
      <c r="C89">
        <f t="shared" ca="1" si="7"/>
        <v>3</v>
      </c>
      <c r="D89">
        <f t="shared" ca="1" si="8"/>
        <v>2</v>
      </c>
      <c r="E89" t="str">
        <f t="shared" ca="1" si="9"/>
        <v>Wins</v>
      </c>
      <c r="F89" t="str">
        <f t="shared" ca="1" si="10"/>
        <v>Loses</v>
      </c>
    </row>
    <row r="90" spans="1:6">
      <c r="A90">
        <f t="shared" si="6"/>
        <v>83</v>
      </c>
      <c r="B90">
        <f t="shared" ca="1" si="7"/>
        <v>1</v>
      </c>
      <c r="C90">
        <f t="shared" ca="1" si="7"/>
        <v>2</v>
      </c>
      <c r="D90">
        <f t="shared" ca="1" si="8"/>
        <v>3</v>
      </c>
      <c r="E90" t="str">
        <f t="shared" ca="1" si="9"/>
        <v>Wins</v>
      </c>
      <c r="F90" t="str">
        <f t="shared" ca="1" si="10"/>
        <v>Loses</v>
      </c>
    </row>
    <row r="91" spans="1:6">
      <c r="A91">
        <f t="shared" si="6"/>
        <v>84</v>
      </c>
      <c r="B91">
        <f t="shared" ca="1" si="7"/>
        <v>2</v>
      </c>
      <c r="C91">
        <f t="shared" ca="1" si="7"/>
        <v>3</v>
      </c>
      <c r="D91">
        <f t="shared" ca="1" si="8"/>
        <v>1</v>
      </c>
      <c r="E91" t="str">
        <f t="shared" ca="1" si="9"/>
        <v>Wins</v>
      </c>
      <c r="F91" t="str">
        <f t="shared" ca="1" si="10"/>
        <v>Loses</v>
      </c>
    </row>
    <row r="92" spans="1:6">
      <c r="A92">
        <f t="shared" si="6"/>
        <v>85</v>
      </c>
      <c r="B92">
        <f t="shared" ca="1" si="7"/>
        <v>2</v>
      </c>
      <c r="C92">
        <f t="shared" ca="1" si="7"/>
        <v>3</v>
      </c>
      <c r="D92">
        <f t="shared" ca="1" si="8"/>
        <v>1</v>
      </c>
      <c r="E92" t="str">
        <f t="shared" ca="1" si="9"/>
        <v>Wins</v>
      </c>
      <c r="F92" t="str">
        <f t="shared" ca="1" si="10"/>
        <v>Loses</v>
      </c>
    </row>
    <row r="93" spans="1:6">
      <c r="A93">
        <f t="shared" si="6"/>
        <v>86</v>
      </c>
      <c r="B93">
        <f t="shared" ca="1" si="7"/>
        <v>1</v>
      </c>
      <c r="C93">
        <f t="shared" ca="1" si="7"/>
        <v>3</v>
      </c>
      <c r="D93">
        <f t="shared" ca="1" si="8"/>
        <v>2</v>
      </c>
      <c r="E93" t="str">
        <f t="shared" ca="1" si="9"/>
        <v>Wins</v>
      </c>
      <c r="F93" t="str">
        <f t="shared" ca="1" si="10"/>
        <v>Loses</v>
      </c>
    </row>
    <row r="94" spans="1:6">
      <c r="A94">
        <f t="shared" si="6"/>
        <v>87</v>
      </c>
      <c r="B94">
        <f t="shared" ca="1" si="7"/>
        <v>3</v>
      </c>
      <c r="C94">
        <f t="shared" ca="1" si="7"/>
        <v>2</v>
      </c>
      <c r="D94">
        <f t="shared" ca="1" si="8"/>
        <v>1</v>
      </c>
      <c r="E94" t="str">
        <f t="shared" ca="1" si="9"/>
        <v>Wins</v>
      </c>
      <c r="F94" t="str">
        <f t="shared" ca="1" si="10"/>
        <v>Loses</v>
      </c>
    </row>
    <row r="95" spans="1:6">
      <c r="A95">
        <f t="shared" si="6"/>
        <v>88</v>
      </c>
      <c r="B95">
        <f t="shared" ca="1" si="7"/>
        <v>3</v>
      </c>
      <c r="C95">
        <f t="shared" ca="1" si="7"/>
        <v>3</v>
      </c>
      <c r="D95">
        <f t="shared" ca="1" si="8"/>
        <v>2</v>
      </c>
      <c r="E95" t="str">
        <f t="shared" ca="1" si="9"/>
        <v>Loses</v>
      </c>
      <c r="F95" t="str">
        <f t="shared" ca="1" si="10"/>
        <v>Wins</v>
      </c>
    </row>
    <row r="96" spans="1:6">
      <c r="A96">
        <f t="shared" si="6"/>
        <v>89</v>
      </c>
      <c r="B96">
        <f t="shared" ca="1" si="7"/>
        <v>1</v>
      </c>
      <c r="C96">
        <f t="shared" ca="1" si="7"/>
        <v>1</v>
      </c>
      <c r="D96">
        <f t="shared" ca="1" si="8"/>
        <v>2</v>
      </c>
      <c r="E96" t="str">
        <f t="shared" ca="1" si="9"/>
        <v>Loses</v>
      </c>
      <c r="F96" t="str">
        <f t="shared" ca="1" si="10"/>
        <v>Wins</v>
      </c>
    </row>
    <row r="97" spans="1:6">
      <c r="A97">
        <f t="shared" si="6"/>
        <v>90</v>
      </c>
      <c r="B97">
        <f t="shared" ca="1" si="7"/>
        <v>2</v>
      </c>
      <c r="C97">
        <f t="shared" ca="1" si="7"/>
        <v>2</v>
      </c>
      <c r="D97">
        <f t="shared" ca="1" si="8"/>
        <v>3</v>
      </c>
      <c r="E97" t="str">
        <f t="shared" ca="1" si="9"/>
        <v>Loses</v>
      </c>
      <c r="F97" t="str">
        <f t="shared" ca="1" si="10"/>
        <v>Wins</v>
      </c>
    </row>
    <row r="98" spans="1:6">
      <c r="A98">
        <f t="shared" si="6"/>
        <v>91</v>
      </c>
      <c r="B98">
        <f t="shared" ca="1" si="7"/>
        <v>2</v>
      </c>
      <c r="C98">
        <f t="shared" ca="1" si="7"/>
        <v>1</v>
      </c>
      <c r="D98">
        <f t="shared" ca="1" si="8"/>
        <v>3</v>
      </c>
      <c r="E98" t="str">
        <f t="shared" ca="1" si="9"/>
        <v>Wins</v>
      </c>
      <c r="F98" t="str">
        <f t="shared" ca="1" si="10"/>
        <v>Loses</v>
      </c>
    </row>
    <row r="99" spans="1:6">
      <c r="A99">
        <f t="shared" si="6"/>
        <v>92</v>
      </c>
      <c r="B99">
        <f t="shared" ca="1" si="7"/>
        <v>1</v>
      </c>
      <c r="C99">
        <f t="shared" ca="1" si="7"/>
        <v>2</v>
      </c>
      <c r="D99">
        <f t="shared" ca="1" si="8"/>
        <v>3</v>
      </c>
      <c r="E99" t="str">
        <f t="shared" ca="1" si="9"/>
        <v>Wins</v>
      </c>
      <c r="F99" t="str">
        <f t="shared" ca="1" si="10"/>
        <v>Loses</v>
      </c>
    </row>
    <row r="100" spans="1:6">
      <c r="A100">
        <f t="shared" si="6"/>
        <v>93</v>
      </c>
      <c r="B100">
        <f t="shared" ca="1" si="7"/>
        <v>1</v>
      </c>
      <c r="C100">
        <f t="shared" ca="1" si="7"/>
        <v>3</v>
      </c>
      <c r="D100">
        <f t="shared" ca="1" si="8"/>
        <v>2</v>
      </c>
      <c r="E100" t="str">
        <f t="shared" ca="1" si="9"/>
        <v>Wins</v>
      </c>
      <c r="F100" t="str">
        <f t="shared" ca="1" si="10"/>
        <v>Loses</v>
      </c>
    </row>
    <row r="101" spans="1:6">
      <c r="A101">
        <f t="shared" si="6"/>
        <v>94</v>
      </c>
      <c r="B101">
        <f t="shared" ca="1" si="7"/>
        <v>3</v>
      </c>
      <c r="C101">
        <f t="shared" ca="1" si="7"/>
        <v>1</v>
      </c>
      <c r="D101">
        <f t="shared" ca="1" si="8"/>
        <v>2</v>
      </c>
      <c r="E101" t="str">
        <f t="shared" ca="1" si="9"/>
        <v>Wins</v>
      </c>
      <c r="F101" t="str">
        <f t="shared" ca="1" si="10"/>
        <v>Loses</v>
      </c>
    </row>
    <row r="102" spans="1:6">
      <c r="A102">
        <f t="shared" si="6"/>
        <v>95</v>
      </c>
      <c r="B102">
        <f t="shared" ca="1" si="7"/>
        <v>2</v>
      </c>
      <c r="C102">
        <f t="shared" ca="1" si="7"/>
        <v>1</v>
      </c>
      <c r="D102">
        <f t="shared" ca="1" si="8"/>
        <v>3</v>
      </c>
      <c r="E102" t="str">
        <f t="shared" ca="1" si="9"/>
        <v>Wins</v>
      </c>
      <c r="F102" t="str">
        <f t="shared" ca="1" si="10"/>
        <v>Loses</v>
      </c>
    </row>
    <row r="103" spans="1:6">
      <c r="A103">
        <f t="shared" si="6"/>
        <v>96</v>
      </c>
      <c r="B103">
        <f t="shared" ca="1" si="7"/>
        <v>3</v>
      </c>
      <c r="C103">
        <f t="shared" ca="1" si="7"/>
        <v>2</v>
      </c>
      <c r="D103">
        <f t="shared" ca="1" si="8"/>
        <v>1</v>
      </c>
      <c r="E103" t="str">
        <f t="shared" ca="1" si="9"/>
        <v>Wins</v>
      </c>
      <c r="F103" t="str">
        <f t="shared" ca="1" si="10"/>
        <v>Loses</v>
      </c>
    </row>
    <row r="104" spans="1:6">
      <c r="A104">
        <f t="shared" si="6"/>
        <v>97</v>
      </c>
      <c r="B104">
        <f t="shared" ca="1" si="7"/>
        <v>2</v>
      </c>
      <c r="C104">
        <f t="shared" ca="1" si="7"/>
        <v>1</v>
      </c>
      <c r="D104">
        <f t="shared" ca="1" si="8"/>
        <v>3</v>
      </c>
      <c r="E104" t="str">
        <f t="shared" ca="1" si="9"/>
        <v>Wins</v>
      </c>
      <c r="F104" t="str">
        <f t="shared" ca="1" si="10"/>
        <v>Loses</v>
      </c>
    </row>
    <row r="105" spans="1:6">
      <c r="A105">
        <f t="shared" si="6"/>
        <v>98</v>
      </c>
      <c r="B105">
        <f t="shared" ca="1" si="7"/>
        <v>2</v>
      </c>
      <c r="C105">
        <f t="shared" ca="1" si="7"/>
        <v>3</v>
      </c>
      <c r="D105">
        <f t="shared" ca="1" si="8"/>
        <v>1</v>
      </c>
      <c r="E105" t="str">
        <f t="shared" ca="1" si="9"/>
        <v>Wins</v>
      </c>
      <c r="F105" t="str">
        <f t="shared" ca="1" si="10"/>
        <v>Loses</v>
      </c>
    </row>
    <row r="106" spans="1:6">
      <c r="A106">
        <f t="shared" si="6"/>
        <v>99</v>
      </c>
      <c r="B106">
        <f t="shared" ca="1" si="7"/>
        <v>2</v>
      </c>
      <c r="C106">
        <f t="shared" ca="1" si="7"/>
        <v>2</v>
      </c>
      <c r="D106">
        <f t="shared" ca="1" si="8"/>
        <v>3</v>
      </c>
      <c r="E106" t="str">
        <f t="shared" ca="1" si="9"/>
        <v>Loses</v>
      </c>
      <c r="F106" t="str">
        <f t="shared" ca="1" si="10"/>
        <v>Wins</v>
      </c>
    </row>
    <row r="107" spans="1:6">
      <c r="A107">
        <f t="shared" si="6"/>
        <v>100</v>
      </c>
      <c r="B107">
        <f t="shared" ca="1" si="7"/>
        <v>3</v>
      </c>
      <c r="C107">
        <f t="shared" ca="1" si="7"/>
        <v>3</v>
      </c>
      <c r="D107">
        <f t="shared" ca="1" si="8"/>
        <v>2</v>
      </c>
      <c r="E107" t="str">
        <f t="shared" ca="1" si="9"/>
        <v>Loses</v>
      </c>
      <c r="F107" t="str">
        <f t="shared" ca="1" si="10"/>
        <v>Wins</v>
      </c>
    </row>
    <row r="108" spans="1:6">
      <c r="E108">
        <f ca="1">COUNTIF(E8:E107,"wins")</f>
        <v>71</v>
      </c>
      <c r="F108">
        <f ca="1">COUNTIF(F8:F107,"wins")</f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/>
  </sheetViews>
  <sheetFormatPr defaultRowHeight="15"/>
  <cols>
    <col min="1" max="1" width="3.5703125" style="13" customWidth="1"/>
    <col min="2" max="2" width="5.5703125" style="13" customWidth="1"/>
    <col min="3" max="3" width="7.85546875" style="13" customWidth="1"/>
    <col min="4" max="4" width="10.7109375" style="13" customWidth="1"/>
    <col min="5" max="256" width="9.140625" style="13"/>
    <col min="257" max="257" width="3.5703125" style="13" customWidth="1"/>
    <col min="258" max="258" width="5.5703125" style="13" customWidth="1"/>
    <col min="259" max="259" width="7.85546875" style="13" customWidth="1"/>
    <col min="260" max="260" width="10.7109375" style="13" customWidth="1"/>
    <col min="261" max="512" width="9.140625" style="13"/>
    <col min="513" max="513" width="3.5703125" style="13" customWidth="1"/>
    <col min="514" max="514" width="5.5703125" style="13" customWidth="1"/>
    <col min="515" max="515" width="7.85546875" style="13" customWidth="1"/>
    <col min="516" max="516" width="10.7109375" style="13" customWidth="1"/>
    <col min="517" max="768" width="9.140625" style="13"/>
    <col min="769" max="769" width="3.5703125" style="13" customWidth="1"/>
    <col min="770" max="770" width="5.5703125" style="13" customWidth="1"/>
    <col min="771" max="771" width="7.85546875" style="13" customWidth="1"/>
    <col min="772" max="772" width="10.7109375" style="13" customWidth="1"/>
    <col min="773" max="1024" width="9.140625" style="13"/>
    <col min="1025" max="1025" width="3.5703125" style="13" customWidth="1"/>
    <col min="1026" max="1026" width="5.5703125" style="13" customWidth="1"/>
    <col min="1027" max="1027" width="7.85546875" style="13" customWidth="1"/>
    <col min="1028" max="1028" width="10.7109375" style="13" customWidth="1"/>
    <col min="1029" max="1280" width="9.140625" style="13"/>
    <col min="1281" max="1281" width="3.5703125" style="13" customWidth="1"/>
    <col min="1282" max="1282" width="5.5703125" style="13" customWidth="1"/>
    <col min="1283" max="1283" width="7.85546875" style="13" customWidth="1"/>
    <col min="1284" max="1284" width="10.7109375" style="13" customWidth="1"/>
    <col min="1285" max="1536" width="9.140625" style="13"/>
    <col min="1537" max="1537" width="3.5703125" style="13" customWidth="1"/>
    <col min="1538" max="1538" width="5.5703125" style="13" customWidth="1"/>
    <col min="1539" max="1539" width="7.85546875" style="13" customWidth="1"/>
    <col min="1540" max="1540" width="10.7109375" style="13" customWidth="1"/>
    <col min="1541" max="1792" width="9.140625" style="13"/>
    <col min="1793" max="1793" width="3.5703125" style="13" customWidth="1"/>
    <col min="1794" max="1794" width="5.5703125" style="13" customWidth="1"/>
    <col min="1795" max="1795" width="7.85546875" style="13" customWidth="1"/>
    <col min="1796" max="1796" width="10.7109375" style="13" customWidth="1"/>
    <col min="1797" max="2048" width="9.140625" style="13"/>
    <col min="2049" max="2049" width="3.5703125" style="13" customWidth="1"/>
    <col min="2050" max="2050" width="5.5703125" style="13" customWidth="1"/>
    <col min="2051" max="2051" width="7.85546875" style="13" customWidth="1"/>
    <col min="2052" max="2052" width="10.7109375" style="13" customWidth="1"/>
    <col min="2053" max="2304" width="9.140625" style="13"/>
    <col min="2305" max="2305" width="3.5703125" style="13" customWidth="1"/>
    <col min="2306" max="2306" width="5.5703125" style="13" customWidth="1"/>
    <col min="2307" max="2307" width="7.85546875" style="13" customWidth="1"/>
    <col min="2308" max="2308" width="10.7109375" style="13" customWidth="1"/>
    <col min="2309" max="2560" width="9.140625" style="13"/>
    <col min="2561" max="2561" width="3.5703125" style="13" customWidth="1"/>
    <col min="2562" max="2562" width="5.5703125" style="13" customWidth="1"/>
    <col min="2563" max="2563" width="7.85546875" style="13" customWidth="1"/>
    <col min="2564" max="2564" width="10.7109375" style="13" customWidth="1"/>
    <col min="2565" max="2816" width="9.140625" style="13"/>
    <col min="2817" max="2817" width="3.5703125" style="13" customWidth="1"/>
    <col min="2818" max="2818" width="5.5703125" style="13" customWidth="1"/>
    <col min="2819" max="2819" width="7.85546875" style="13" customWidth="1"/>
    <col min="2820" max="2820" width="10.7109375" style="13" customWidth="1"/>
    <col min="2821" max="3072" width="9.140625" style="13"/>
    <col min="3073" max="3073" width="3.5703125" style="13" customWidth="1"/>
    <col min="3074" max="3074" width="5.5703125" style="13" customWidth="1"/>
    <col min="3075" max="3075" width="7.85546875" style="13" customWidth="1"/>
    <col min="3076" max="3076" width="10.7109375" style="13" customWidth="1"/>
    <col min="3077" max="3328" width="9.140625" style="13"/>
    <col min="3329" max="3329" width="3.5703125" style="13" customWidth="1"/>
    <col min="3330" max="3330" width="5.5703125" style="13" customWidth="1"/>
    <col min="3331" max="3331" width="7.85546875" style="13" customWidth="1"/>
    <col min="3332" max="3332" width="10.7109375" style="13" customWidth="1"/>
    <col min="3333" max="3584" width="9.140625" style="13"/>
    <col min="3585" max="3585" width="3.5703125" style="13" customWidth="1"/>
    <col min="3586" max="3586" width="5.5703125" style="13" customWidth="1"/>
    <col min="3587" max="3587" width="7.85546875" style="13" customWidth="1"/>
    <col min="3588" max="3588" width="10.7109375" style="13" customWidth="1"/>
    <col min="3589" max="3840" width="9.140625" style="13"/>
    <col min="3841" max="3841" width="3.5703125" style="13" customWidth="1"/>
    <col min="3842" max="3842" width="5.5703125" style="13" customWidth="1"/>
    <col min="3843" max="3843" width="7.85546875" style="13" customWidth="1"/>
    <col min="3844" max="3844" width="10.7109375" style="13" customWidth="1"/>
    <col min="3845" max="4096" width="9.140625" style="13"/>
    <col min="4097" max="4097" width="3.5703125" style="13" customWidth="1"/>
    <col min="4098" max="4098" width="5.5703125" style="13" customWidth="1"/>
    <col min="4099" max="4099" width="7.85546875" style="13" customWidth="1"/>
    <col min="4100" max="4100" width="10.7109375" style="13" customWidth="1"/>
    <col min="4101" max="4352" width="9.140625" style="13"/>
    <col min="4353" max="4353" width="3.5703125" style="13" customWidth="1"/>
    <col min="4354" max="4354" width="5.5703125" style="13" customWidth="1"/>
    <col min="4355" max="4355" width="7.85546875" style="13" customWidth="1"/>
    <col min="4356" max="4356" width="10.7109375" style="13" customWidth="1"/>
    <col min="4357" max="4608" width="9.140625" style="13"/>
    <col min="4609" max="4609" width="3.5703125" style="13" customWidth="1"/>
    <col min="4610" max="4610" width="5.5703125" style="13" customWidth="1"/>
    <col min="4611" max="4611" width="7.85546875" style="13" customWidth="1"/>
    <col min="4612" max="4612" width="10.7109375" style="13" customWidth="1"/>
    <col min="4613" max="4864" width="9.140625" style="13"/>
    <col min="4865" max="4865" width="3.5703125" style="13" customWidth="1"/>
    <col min="4866" max="4866" width="5.5703125" style="13" customWidth="1"/>
    <col min="4867" max="4867" width="7.85546875" style="13" customWidth="1"/>
    <col min="4868" max="4868" width="10.7109375" style="13" customWidth="1"/>
    <col min="4869" max="5120" width="9.140625" style="13"/>
    <col min="5121" max="5121" width="3.5703125" style="13" customWidth="1"/>
    <col min="5122" max="5122" width="5.5703125" style="13" customWidth="1"/>
    <col min="5123" max="5123" width="7.85546875" style="13" customWidth="1"/>
    <col min="5124" max="5124" width="10.7109375" style="13" customWidth="1"/>
    <col min="5125" max="5376" width="9.140625" style="13"/>
    <col min="5377" max="5377" width="3.5703125" style="13" customWidth="1"/>
    <col min="5378" max="5378" width="5.5703125" style="13" customWidth="1"/>
    <col min="5379" max="5379" width="7.85546875" style="13" customWidth="1"/>
    <col min="5380" max="5380" width="10.7109375" style="13" customWidth="1"/>
    <col min="5381" max="5632" width="9.140625" style="13"/>
    <col min="5633" max="5633" width="3.5703125" style="13" customWidth="1"/>
    <col min="5634" max="5634" width="5.5703125" style="13" customWidth="1"/>
    <col min="5635" max="5635" width="7.85546875" style="13" customWidth="1"/>
    <col min="5636" max="5636" width="10.7109375" style="13" customWidth="1"/>
    <col min="5637" max="5888" width="9.140625" style="13"/>
    <col min="5889" max="5889" width="3.5703125" style="13" customWidth="1"/>
    <col min="5890" max="5890" width="5.5703125" style="13" customWidth="1"/>
    <col min="5891" max="5891" width="7.85546875" style="13" customWidth="1"/>
    <col min="5892" max="5892" width="10.7109375" style="13" customWidth="1"/>
    <col min="5893" max="6144" width="9.140625" style="13"/>
    <col min="6145" max="6145" width="3.5703125" style="13" customWidth="1"/>
    <col min="6146" max="6146" width="5.5703125" style="13" customWidth="1"/>
    <col min="6147" max="6147" width="7.85546875" style="13" customWidth="1"/>
    <col min="6148" max="6148" width="10.7109375" style="13" customWidth="1"/>
    <col min="6149" max="6400" width="9.140625" style="13"/>
    <col min="6401" max="6401" width="3.5703125" style="13" customWidth="1"/>
    <col min="6402" max="6402" width="5.5703125" style="13" customWidth="1"/>
    <col min="6403" max="6403" width="7.85546875" style="13" customWidth="1"/>
    <col min="6404" max="6404" width="10.7109375" style="13" customWidth="1"/>
    <col min="6405" max="6656" width="9.140625" style="13"/>
    <col min="6657" max="6657" width="3.5703125" style="13" customWidth="1"/>
    <col min="6658" max="6658" width="5.5703125" style="13" customWidth="1"/>
    <col min="6659" max="6659" width="7.85546875" style="13" customWidth="1"/>
    <col min="6660" max="6660" width="10.7109375" style="13" customWidth="1"/>
    <col min="6661" max="6912" width="9.140625" style="13"/>
    <col min="6913" max="6913" width="3.5703125" style="13" customWidth="1"/>
    <col min="6914" max="6914" width="5.5703125" style="13" customWidth="1"/>
    <col min="6915" max="6915" width="7.85546875" style="13" customWidth="1"/>
    <col min="6916" max="6916" width="10.7109375" style="13" customWidth="1"/>
    <col min="6917" max="7168" width="9.140625" style="13"/>
    <col min="7169" max="7169" width="3.5703125" style="13" customWidth="1"/>
    <col min="7170" max="7170" width="5.5703125" style="13" customWidth="1"/>
    <col min="7171" max="7171" width="7.85546875" style="13" customWidth="1"/>
    <col min="7172" max="7172" width="10.7109375" style="13" customWidth="1"/>
    <col min="7173" max="7424" width="9.140625" style="13"/>
    <col min="7425" max="7425" width="3.5703125" style="13" customWidth="1"/>
    <col min="7426" max="7426" width="5.5703125" style="13" customWidth="1"/>
    <col min="7427" max="7427" width="7.85546875" style="13" customWidth="1"/>
    <col min="7428" max="7428" width="10.7109375" style="13" customWidth="1"/>
    <col min="7429" max="7680" width="9.140625" style="13"/>
    <col min="7681" max="7681" width="3.5703125" style="13" customWidth="1"/>
    <col min="7682" max="7682" width="5.5703125" style="13" customWidth="1"/>
    <col min="7683" max="7683" width="7.85546875" style="13" customWidth="1"/>
    <col min="7684" max="7684" width="10.7109375" style="13" customWidth="1"/>
    <col min="7685" max="7936" width="9.140625" style="13"/>
    <col min="7937" max="7937" width="3.5703125" style="13" customWidth="1"/>
    <col min="7938" max="7938" width="5.5703125" style="13" customWidth="1"/>
    <col min="7939" max="7939" width="7.85546875" style="13" customWidth="1"/>
    <col min="7940" max="7940" width="10.7109375" style="13" customWidth="1"/>
    <col min="7941" max="8192" width="9.140625" style="13"/>
    <col min="8193" max="8193" width="3.5703125" style="13" customWidth="1"/>
    <col min="8194" max="8194" width="5.5703125" style="13" customWidth="1"/>
    <col min="8195" max="8195" width="7.85546875" style="13" customWidth="1"/>
    <col min="8196" max="8196" width="10.7109375" style="13" customWidth="1"/>
    <col min="8197" max="8448" width="9.140625" style="13"/>
    <col min="8449" max="8449" width="3.5703125" style="13" customWidth="1"/>
    <col min="8450" max="8450" width="5.5703125" style="13" customWidth="1"/>
    <col min="8451" max="8451" width="7.85546875" style="13" customWidth="1"/>
    <col min="8452" max="8452" width="10.7109375" style="13" customWidth="1"/>
    <col min="8453" max="8704" width="9.140625" style="13"/>
    <col min="8705" max="8705" width="3.5703125" style="13" customWidth="1"/>
    <col min="8706" max="8706" width="5.5703125" style="13" customWidth="1"/>
    <col min="8707" max="8707" width="7.85546875" style="13" customWidth="1"/>
    <col min="8708" max="8708" width="10.7109375" style="13" customWidth="1"/>
    <col min="8709" max="8960" width="9.140625" style="13"/>
    <col min="8961" max="8961" width="3.5703125" style="13" customWidth="1"/>
    <col min="8962" max="8962" width="5.5703125" style="13" customWidth="1"/>
    <col min="8963" max="8963" width="7.85546875" style="13" customWidth="1"/>
    <col min="8964" max="8964" width="10.7109375" style="13" customWidth="1"/>
    <col min="8965" max="9216" width="9.140625" style="13"/>
    <col min="9217" max="9217" width="3.5703125" style="13" customWidth="1"/>
    <col min="9218" max="9218" width="5.5703125" style="13" customWidth="1"/>
    <col min="9219" max="9219" width="7.85546875" style="13" customWidth="1"/>
    <col min="9220" max="9220" width="10.7109375" style="13" customWidth="1"/>
    <col min="9221" max="9472" width="9.140625" style="13"/>
    <col min="9473" max="9473" width="3.5703125" style="13" customWidth="1"/>
    <col min="9474" max="9474" width="5.5703125" style="13" customWidth="1"/>
    <col min="9475" max="9475" width="7.85546875" style="13" customWidth="1"/>
    <col min="9476" max="9476" width="10.7109375" style="13" customWidth="1"/>
    <col min="9477" max="9728" width="9.140625" style="13"/>
    <col min="9729" max="9729" width="3.5703125" style="13" customWidth="1"/>
    <col min="9730" max="9730" width="5.5703125" style="13" customWidth="1"/>
    <col min="9731" max="9731" width="7.85546875" style="13" customWidth="1"/>
    <col min="9732" max="9732" width="10.7109375" style="13" customWidth="1"/>
    <col min="9733" max="9984" width="9.140625" style="13"/>
    <col min="9985" max="9985" width="3.5703125" style="13" customWidth="1"/>
    <col min="9986" max="9986" width="5.5703125" style="13" customWidth="1"/>
    <col min="9987" max="9987" width="7.85546875" style="13" customWidth="1"/>
    <col min="9988" max="9988" width="10.7109375" style="13" customWidth="1"/>
    <col min="9989" max="10240" width="9.140625" style="13"/>
    <col min="10241" max="10241" width="3.5703125" style="13" customWidth="1"/>
    <col min="10242" max="10242" width="5.5703125" style="13" customWidth="1"/>
    <col min="10243" max="10243" width="7.85546875" style="13" customWidth="1"/>
    <col min="10244" max="10244" width="10.7109375" style="13" customWidth="1"/>
    <col min="10245" max="10496" width="9.140625" style="13"/>
    <col min="10497" max="10497" width="3.5703125" style="13" customWidth="1"/>
    <col min="10498" max="10498" width="5.5703125" style="13" customWidth="1"/>
    <col min="10499" max="10499" width="7.85546875" style="13" customWidth="1"/>
    <col min="10500" max="10500" width="10.7109375" style="13" customWidth="1"/>
    <col min="10501" max="10752" width="9.140625" style="13"/>
    <col min="10753" max="10753" width="3.5703125" style="13" customWidth="1"/>
    <col min="10754" max="10754" width="5.5703125" style="13" customWidth="1"/>
    <col min="10755" max="10755" width="7.85546875" style="13" customWidth="1"/>
    <col min="10756" max="10756" width="10.7109375" style="13" customWidth="1"/>
    <col min="10757" max="11008" width="9.140625" style="13"/>
    <col min="11009" max="11009" width="3.5703125" style="13" customWidth="1"/>
    <col min="11010" max="11010" width="5.5703125" style="13" customWidth="1"/>
    <col min="11011" max="11011" width="7.85546875" style="13" customWidth="1"/>
    <col min="11012" max="11012" width="10.7109375" style="13" customWidth="1"/>
    <col min="11013" max="11264" width="9.140625" style="13"/>
    <col min="11265" max="11265" width="3.5703125" style="13" customWidth="1"/>
    <col min="11266" max="11266" width="5.5703125" style="13" customWidth="1"/>
    <col min="11267" max="11267" width="7.85546875" style="13" customWidth="1"/>
    <col min="11268" max="11268" width="10.7109375" style="13" customWidth="1"/>
    <col min="11269" max="11520" width="9.140625" style="13"/>
    <col min="11521" max="11521" width="3.5703125" style="13" customWidth="1"/>
    <col min="11522" max="11522" width="5.5703125" style="13" customWidth="1"/>
    <col min="11523" max="11523" width="7.85546875" style="13" customWidth="1"/>
    <col min="11524" max="11524" width="10.7109375" style="13" customWidth="1"/>
    <col min="11525" max="11776" width="9.140625" style="13"/>
    <col min="11777" max="11777" width="3.5703125" style="13" customWidth="1"/>
    <col min="11778" max="11778" width="5.5703125" style="13" customWidth="1"/>
    <col min="11779" max="11779" width="7.85546875" style="13" customWidth="1"/>
    <col min="11780" max="11780" width="10.7109375" style="13" customWidth="1"/>
    <col min="11781" max="12032" width="9.140625" style="13"/>
    <col min="12033" max="12033" width="3.5703125" style="13" customWidth="1"/>
    <col min="12034" max="12034" width="5.5703125" style="13" customWidth="1"/>
    <col min="12035" max="12035" width="7.85546875" style="13" customWidth="1"/>
    <col min="12036" max="12036" width="10.7109375" style="13" customWidth="1"/>
    <col min="12037" max="12288" width="9.140625" style="13"/>
    <col min="12289" max="12289" width="3.5703125" style="13" customWidth="1"/>
    <col min="12290" max="12290" width="5.5703125" style="13" customWidth="1"/>
    <col min="12291" max="12291" width="7.85546875" style="13" customWidth="1"/>
    <col min="12292" max="12292" width="10.7109375" style="13" customWidth="1"/>
    <col min="12293" max="12544" width="9.140625" style="13"/>
    <col min="12545" max="12545" width="3.5703125" style="13" customWidth="1"/>
    <col min="12546" max="12546" width="5.5703125" style="13" customWidth="1"/>
    <col min="12547" max="12547" width="7.85546875" style="13" customWidth="1"/>
    <col min="12548" max="12548" width="10.7109375" style="13" customWidth="1"/>
    <col min="12549" max="12800" width="9.140625" style="13"/>
    <col min="12801" max="12801" width="3.5703125" style="13" customWidth="1"/>
    <col min="12802" max="12802" width="5.5703125" style="13" customWidth="1"/>
    <col min="12803" max="12803" width="7.85546875" style="13" customWidth="1"/>
    <col min="12804" max="12804" width="10.7109375" style="13" customWidth="1"/>
    <col min="12805" max="13056" width="9.140625" style="13"/>
    <col min="13057" max="13057" width="3.5703125" style="13" customWidth="1"/>
    <col min="13058" max="13058" width="5.5703125" style="13" customWidth="1"/>
    <col min="13059" max="13059" width="7.85546875" style="13" customWidth="1"/>
    <col min="13060" max="13060" width="10.7109375" style="13" customWidth="1"/>
    <col min="13061" max="13312" width="9.140625" style="13"/>
    <col min="13313" max="13313" width="3.5703125" style="13" customWidth="1"/>
    <col min="13314" max="13314" width="5.5703125" style="13" customWidth="1"/>
    <col min="13315" max="13315" width="7.85546875" style="13" customWidth="1"/>
    <col min="13316" max="13316" width="10.7109375" style="13" customWidth="1"/>
    <col min="13317" max="13568" width="9.140625" style="13"/>
    <col min="13569" max="13569" width="3.5703125" style="13" customWidth="1"/>
    <col min="13570" max="13570" width="5.5703125" style="13" customWidth="1"/>
    <col min="13571" max="13571" width="7.85546875" style="13" customWidth="1"/>
    <col min="13572" max="13572" width="10.7109375" style="13" customWidth="1"/>
    <col min="13573" max="13824" width="9.140625" style="13"/>
    <col min="13825" max="13825" width="3.5703125" style="13" customWidth="1"/>
    <col min="13826" max="13826" width="5.5703125" style="13" customWidth="1"/>
    <col min="13827" max="13827" width="7.85546875" style="13" customWidth="1"/>
    <col min="13828" max="13828" width="10.7109375" style="13" customWidth="1"/>
    <col min="13829" max="14080" width="9.140625" style="13"/>
    <col min="14081" max="14081" width="3.5703125" style="13" customWidth="1"/>
    <col min="14082" max="14082" width="5.5703125" style="13" customWidth="1"/>
    <col min="14083" max="14083" width="7.85546875" style="13" customWidth="1"/>
    <col min="14084" max="14084" width="10.7109375" style="13" customWidth="1"/>
    <col min="14085" max="14336" width="9.140625" style="13"/>
    <col min="14337" max="14337" width="3.5703125" style="13" customWidth="1"/>
    <col min="14338" max="14338" width="5.5703125" style="13" customWidth="1"/>
    <col min="14339" max="14339" width="7.85546875" style="13" customWidth="1"/>
    <col min="14340" max="14340" width="10.7109375" style="13" customWidth="1"/>
    <col min="14341" max="14592" width="9.140625" style="13"/>
    <col min="14593" max="14593" width="3.5703125" style="13" customWidth="1"/>
    <col min="14594" max="14594" width="5.5703125" style="13" customWidth="1"/>
    <col min="14595" max="14595" width="7.85546875" style="13" customWidth="1"/>
    <col min="14596" max="14596" width="10.7109375" style="13" customWidth="1"/>
    <col min="14597" max="14848" width="9.140625" style="13"/>
    <col min="14849" max="14849" width="3.5703125" style="13" customWidth="1"/>
    <col min="14850" max="14850" width="5.5703125" style="13" customWidth="1"/>
    <col min="14851" max="14851" width="7.85546875" style="13" customWidth="1"/>
    <col min="14852" max="14852" width="10.7109375" style="13" customWidth="1"/>
    <col min="14853" max="15104" width="9.140625" style="13"/>
    <col min="15105" max="15105" width="3.5703125" style="13" customWidth="1"/>
    <col min="15106" max="15106" width="5.5703125" style="13" customWidth="1"/>
    <col min="15107" max="15107" width="7.85546875" style="13" customWidth="1"/>
    <col min="15108" max="15108" width="10.7109375" style="13" customWidth="1"/>
    <col min="15109" max="15360" width="9.140625" style="13"/>
    <col min="15361" max="15361" width="3.5703125" style="13" customWidth="1"/>
    <col min="15362" max="15362" width="5.5703125" style="13" customWidth="1"/>
    <col min="15363" max="15363" width="7.85546875" style="13" customWidth="1"/>
    <col min="15364" max="15364" width="10.7109375" style="13" customWidth="1"/>
    <col min="15365" max="15616" width="9.140625" style="13"/>
    <col min="15617" max="15617" width="3.5703125" style="13" customWidth="1"/>
    <col min="15618" max="15618" width="5.5703125" style="13" customWidth="1"/>
    <col min="15619" max="15619" width="7.85546875" style="13" customWidth="1"/>
    <col min="15620" max="15620" width="10.7109375" style="13" customWidth="1"/>
    <col min="15621" max="15872" width="9.140625" style="13"/>
    <col min="15873" max="15873" width="3.5703125" style="13" customWidth="1"/>
    <col min="15874" max="15874" width="5.5703125" style="13" customWidth="1"/>
    <col min="15875" max="15875" width="7.85546875" style="13" customWidth="1"/>
    <col min="15876" max="15876" width="10.7109375" style="13" customWidth="1"/>
    <col min="15877" max="16128" width="9.140625" style="13"/>
    <col min="16129" max="16129" width="3.5703125" style="13" customWidth="1"/>
    <col min="16130" max="16130" width="5.5703125" style="13" customWidth="1"/>
    <col min="16131" max="16131" width="7.85546875" style="13" customWidth="1"/>
    <col min="16132" max="16132" width="10.7109375" style="13" customWidth="1"/>
    <col min="16133" max="16384" width="9.140625" style="13"/>
  </cols>
  <sheetData>
    <row r="1" spans="1:8" ht="18.75">
      <c r="B1" s="14" t="s">
        <v>36</v>
      </c>
      <c r="C1" s="15"/>
      <c r="D1" s="15"/>
    </row>
    <row r="3" spans="1:8">
      <c r="A3" s="16" t="s">
        <v>37</v>
      </c>
      <c r="B3" s="16" t="s">
        <v>38</v>
      </c>
      <c r="C3" s="16" t="s">
        <v>39</v>
      </c>
      <c r="D3" s="16" t="s">
        <v>40</v>
      </c>
      <c r="E3" s="16" t="s">
        <v>41</v>
      </c>
      <c r="F3" s="16" t="s">
        <v>42</v>
      </c>
      <c r="G3" s="16" t="s">
        <v>43</v>
      </c>
      <c r="H3" s="16"/>
    </row>
    <row r="4" spans="1:8">
      <c r="A4" s="13">
        <v>0</v>
      </c>
      <c r="D4" s="13">
        <f>D$14*2.7182818^-($C$17*($A$14-A4))</f>
        <v>36.787944502295531</v>
      </c>
      <c r="E4" s="13">
        <f>E$9*2.7182818^-($C$17*($A$9-A4))</f>
        <v>30.326533144383454</v>
      </c>
      <c r="F4" s="13">
        <f>F$14*2.7182818^-($C$18+$C$19*($A$14-A4-1))</f>
        <v>36.786473013960808</v>
      </c>
      <c r="G4" s="13">
        <f>G$9*2.7182818^-($C$18+$C$19*($A$9-A4-1))</f>
        <v>24.283157741586297</v>
      </c>
      <c r="H4" s="13" t="s">
        <v>44</v>
      </c>
    </row>
    <row r="5" spans="1:8">
      <c r="A5" s="13">
        <f>A4+1</f>
        <v>1</v>
      </c>
      <c r="D5" s="13">
        <f t="shared" ref="D5:D13" si="0">D$14*2.7182818^-($C$17*($A$14-A5))</f>
        <v>40.656966357152122</v>
      </c>
      <c r="E5" s="13">
        <f>E$9*2.7182818^-($C$17*($A$9-A5))</f>
        <v>33.516002442140248</v>
      </c>
      <c r="F5" s="13">
        <f t="shared" ref="F5:F13" si="1">F$14*2.7182818^-($C$18+$C$19*($A$14-A5-1))</f>
        <v>38.88817406825622</v>
      </c>
      <c r="G5" s="13">
        <f>G$9*2.7182818^-($C$18+$C$19*($A$9-A5-1))</f>
        <v>25.670513855007265</v>
      </c>
    </row>
    <row r="6" spans="1:8">
      <c r="A6" s="13">
        <f t="shared" ref="A6:A13" si="2">A5+1</f>
        <v>2</v>
      </c>
      <c r="D6" s="13">
        <f t="shared" si="0"/>
        <v>44.932896788062038</v>
      </c>
      <c r="E6" s="13">
        <f>E$9*2.7182818^-($C$17*($A$9-A6))</f>
        <v>37.040911150425806</v>
      </c>
      <c r="F6" s="13">
        <f t="shared" si="1"/>
        <v>41.109950437191067</v>
      </c>
      <c r="G6" s="13">
        <f>G$9*2.7182818^-($C$18+$C$19*($A$9-A6-1))</f>
        <v>27.137133011807062</v>
      </c>
    </row>
    <row r="7" spans="1:8">
      <c r="A7" s="13">
        <f t="shared" si="2"/>
        <v>3</v>
      </c>
      <c r="D7" s="13">
        <f t="shared" si="0"/>
        <v>49.658530743070855</v>
      </c>
      <c r="E7" s="13">
        <f>E$9*2.7182818^-($C$17*($A$9-A7))</f>
        <v>40.936537739616092</v>
      </c>
      <c r="F7" s="13">
        <f t="shared" si="1"/>
        <v>43.458662316774813</v>
      </c>
      <c r="G7" s="13">
        <f>G$9*2.7182818^-($C$18+$C$19*($A$9-A7-1))</f>
        <v>28.687543703254015</v>
      </c>
    </row>
    <row r="8" spans="1:8">
      <c r="A8" s="13">
        <f t="shared" si="2"/>
        <v>4</v>
      </c>
      <c r="D8" s="13">
        <f t="shared" si="0"/>
        <v>54.881163954149571</v>
      </c>
      <c r="E8" s="13">
        <f>E$9*2.7182818^-($C$17*($A$9-A8))</f>
        <v>45.241870949163939</v>
      </c>
      <c r="F8" s="13">
        <f t="shared" si="1"/>
        <v>45.941561842770973</v>
      </c>
      <c r="G8" s="13">
        <f>G$9*2.7182818^-($C$18+$C$19*($A$9-A8-1))</f>
        <v>30.326533144383454</v>
      </c>
    </row>
    <row r="9" spans="1:8">
      <c r="A9" s="13">
        <f t="shared" si="2"/>
        <v>5</v>
      </c>
      <c r="C9" s="13">
        <v>50</v>
      </c>
      <c r="D9" s="13">
        <f t="shared" si="0"/>
        <v>60.653066288766908</v>
      </c>
      <c r="E9" s="13">
        <f>C9</f>
        <v>50</v>
      </c>
      <c r="F9" s="13">
        <f t="shared" si="1"/>
        <v>48.566315483172595</v>
      </c>
      <c r="G9" s="13">
        <f>E9</f>
        <v>50</v>
      </c>
      <c r="H9" s="13" t="s">
        <v>45</v>
      </c>
    </row>
    <row r="10" spans="1:8">
      <c r="A10" s="13">
        <f t="shared" si="2"/>
        <v>6</v>
      </c>
      <c r="D10" s="13">
        <f t="shared" si="0"/>
        <v>67.032004884280497</v>
      </c>
      <c r="F10" s="13">
        <f t="shared" si="1"/>
        <v>51.341027710014529</v>
      </c>
    </row>
    <row r="11" spans="1:8">
      <c r="A11" s="13">
        <f t="shared" si="2"/>
        <v>7</v>
      </c>
      <c r="D11" s="13">
        <f t="shared" si="0"/>
        <v>74.081822300851613</v>
      </c>
      <c r="F11" s="13">
        <f t="shared" si="1"/>
        <v>54.274266023614125</v>
      </c>
    </row>
    <row r="12" spans="1:8">
      <c r="A12" s="13">
        <f t="shared" si="2"/>
        <v>8</v>
      </c>
      <c r="D12" s="13">
        <f t="shared" si="0"/>
        <v>81.873075479232185</v>
      </c>
      <c r="F12" s="13">
        <f t="shared" si="1"/>
        <v>57.37508740650803</v>
      </c>
    </row>
    <row r="13" spans="1:8">
      <c r="A13" s="13">
        <f t="shared" si="2"/>
        <v>9</v>
      </c>
      <c r="D13" s="13">
        <f t="shared" si="0"/>
        <v>90.483741898327878</v>
      </c>
      <c r="F13" s="13">
        <f t="shared" si="1"/>
        <v>60.653066288766908</v>
      </c>
    </row>
    <row r="14" spans="1:8">
      <c r="A14" s="13">
        <f>A13+1</f>
        <v>10</v>
      </c>
      <c r="B14" s="13">
        <v>100</v>
      </c>
      <c r="D14" s="13">
        <f>B14</f>
        <v>100</v>
      </c>
      <c r="F14" s="13">
        <f>D14</f>
        <v>100</v>
      </c>
    </row>
    <row r="17" spans="1:3">
      <c r="B17" s="13" t="s">
        <v>46</v>
      </c>
      <c r="C17" s="15">
        <v>0.1</v>
      </c>
    </row>
    <row r="18" spans="1:3">
      <c r="B18" s="13" t="s">
        <v>47</v>
      </c>
      <c r="C18" s="15">
        <v>0.5</v>
      </c>
    </row>
    <row r="19" spans="1:3">
      <c r="A19" s="13" t="s">
        <v>48</v>
      </c>
      <c r="C19" s="15">
        <v>5.5559999999999998E-2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St. Petersburg Paradox</vt:lpstr>
      <vt:lpstr>The Monty Hall Problem</vt:lpstr>
      <vt:lpstr>Hyperbolic Discounting</vt:lpstr>
    </vt:vector>
  </TitlesOfParts>
  <Company>Pace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John</cp:lastModifiedBy>
  <dcterms:created xsi:type="dcterms:W3CDTF">2002-02-01T15:05:39Z</dcterms:created>
  <dcterms:modified xsi:type="dcterms:W3CDTF">2012-06-26T18:49:38Z</dcterms:modified>
</cp:coreProperties>
</file>